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1" activeTab="2"/>
  </bookViews>
  <sheets>
    <sheet name="小学组成绩表" sheetId="1" r:id="rId1"/>
    <sheet name="初中组成绩表" sheetId="2" r:id="rId2"/>
    <sheet name="高中组成绩表" sheetId="3" r:id="rId3"/>
  </sheets>
  <definedNames>
    <definedName name="_xlnm.Print_Titles" localSheetId="0">小学组成绩表!$1:$2</definedName>
    <definedName name="_xlnm.Print_Titles" localSheetId="1">初中组成绩表!$1:$2</definedName>
    <definedName name="_xlnm.Print_Titles" localSheetId="2">高中组成绩表!$1:$2</definedName>
  </definedNames>
  <calcPr calcId="144525"/>
</workbook>
</file>

<file path=xl/sharedStrings.xml><?xml version="1.0" encoding="utf-8"?>
<sst xmlns="http://schemas.openxmlformats.org/spreadsheetml/2006/main" count="695" uniqueCount="429">
  <si>
    <t>第二十六届广东省青少年机器人竞赛-智慧仓储比赛成绩表（小学组）</t>
  </si>
  <si>
    <t>抽签号</t>
  </si>
  <si>
    <t>地市</t>
  </si>
  <si>
    <t>学校全称</t>
  </si>
  <si>
    <t>参赛选手</t>
  </si>
  <si>
    <t>教练员</t>
  </si>
  <si>
    <t>第一轮
分数</t>
  </si>
  <si>
    <t>第一轮
完成时间</t>
  </si>
  <si>
    <t>第二轮
分数</t>
  </si>
  <si>
    <t>第二轮
完成时间</t>
  </si>
  <si>
    <t>总成绩</t>
  </si>
  <si>
    <t>总用时</t>
  </si>
  <si>
    <t>等次</t>
  </si>
  <si>
    <t>K51</t>
  </si>
  <si>
    <t>揭阳市</t>
  </si>
  <si>
    <t>华南师范大学附属普宁学校</t>
  </si>
  <si>
    <t>洪宇轩、秦坚铭</t>
  </si>
  <si>
    <t>李义群、庄承虹</t>
  </si>
  <si>
    <t>一等</t>
  </si>
  <si>
    <t>K01</t>
  </si>
  <si>
    <t>惠州市</t>
  </si>
  <si>
    <t>惠东县平山第一小学</t>
  </si>
  <si>
    <t>黄梓宸、叶子葳</t>
  </si>
  <si>
    <t>邬健平</t>
  </si>
  <si>
    <t>K09</t>
  </si>
  <si>
    <t>汕头市</t>
  </si>
  <si>
    <t>汕头市澄海凤翔中心小学、汕头市澄海集贤学校</t>
  </si>
  <si>
    <t>杨曦童、林鼎轩</t>
  </si>
  <si>
    <t>章丹梓</t>
  </si>
  <si>
    <t>K50</t>
  </si>
  <si>
    <t>中山市</t>
  </si>
  <si>
    <t>中山市育英学校</t>
  </si>
  <si>
    <t>周艺林、李宸</t>
  </si>
  <si>
    <t>李玉科</t>
  </si>
  <si>
    <t>K03</t>
  </si>
  <si>
    <t>景正雄、刘宇宸</t>
  </si>
  <si>
    <t>K18</t>
  </si>
  <si>
    <t>潮州市</t>
  </si>
  <si>
    <t>潮州市潮安区东凤镇实验学校</t>
  </si>
  <si>
    <t>张嘉川、陈思睿</t>
  </si>
  <si>
    <t>苏跃、郑育慧</t>
  </si>
  <si>
    <t>K17</t>
  </si>
  <si>
    <t>深圳市</t>
  </si>
  <si>
    <t>深圳市宝安区滨海小学、深圳市宝安区海港小学</t>
  </si>
  <si>
    <t>孟杭宇 、周语桐</t>
  </si>
  <si>
    <t>江悦呈、周小江</t>
  </si>
  <si>
    <t>K46</t>
  </si>
  <si>
    <t>江门市</t>
  </si>
  <si>
    <t>江门市新会尚雅学校</t>
  </si>
  <si>
    <t>钟梓浩、区晋皓</t>
  </si>
  <si>
    <t>林丽娟、马海瑜</t>
  </si>
  <si>
    <t>二等</t>
  </si>
  <si>
    <t>K02</t>
  </si>
  <si>
    <t>汕头市澄海城南小学</t>
  </si>
  <si>
    <t>周垲竣、刘峻铉</t>
  </si>
  <si>
    <t>尤立伟</t>
  </si>
  <si>
    <t>K16</t>
  </si>
  <si>
    <t>陈泽楷、林柏祥</t>
  </si>
  <si>
    <t>K06</t>
  </si>
  <si>
    <t>肖泽恒、杨培熠</t>
  </si>
  <si>
    <t>K39</t>
  </si>
  <si>
    <t>珠海市</t>
  </si>
  <si>
    <t>珠海市香洲区第十二小学、珠海市香洲区九洲小学</t>
  </si>
  <si>
    <t>邹彦伊、曹天佑</t>
  </si>
  <si>
    <t>邹青松</t>
  </si>
  <si>
    <t>K22</t>
  </si>
  <si>
    <t>汕头市澄海第三实验小学</t>
  </si>
  <si>
    <t>姚峥吾、邱亿楠</t>
  </si>
  <si>
    <t>姚泽群</t>
  </si>
  <si>
    <t>K10</t>
  </si>
  <si>
    <t>中山市三乡镇光后中心小学</t>
  </si>
  <si>
    <t>郑俊熙、许帛衍</t>
  </si>
  <si>
    <t>廖瑞三、梁佩怡</t>
  </si>
  <si>
    <t>K47</t>
  </si>
  <si>
    <t>汕头市潮南区通艺实验学校、汕头市潮阳中英文学校</t>
  </si>
  <si>
    <t>王睿荃、范得熙</t>
  </si>
  <si>
    <t>林楚龙、李军</t>
  </si>
  <si>
    <t>K43</t>
  </si>
  <si>
    <t>鹤山市共和镇中心小学</t>
  </si>
  <si>
    <t>郑锦涛、邹诗涵</t>
  </si>
  <si>
    <t>黄铿元、麦华根</t>
  </si>
  <si>
    <t>K34</t>
  </si>
  <si>
    <t>梅州市</t>
  </si>
  <si>
    <t>梅州市梅县区华业外国语学校</t>
  </si>
  <si>
    <t>邹佳骏、张乐源</t>
  </si>
  <si>
    <t>刁瑜晖</t>
  </si>
  <si>
    <t>K08</t>
  </si>
  <si>
    <t>茂名市</t>
  </si>
  <si>
    <t>信宜市教育城小学</t>
  </si>
  <si>
    <t>赖炫博、冯铭洋</t>
  </si>
  <si>
    <t>冼松、韦观英</t>
  </si>
  <si>
    <t>K33</t>
  </si>
  <si>
    <t>陆喆翰、陈宸</t>
  </si>
  <si>
    <t>陈富森</t>
  </si>
  <si>
    <t>K32</t>
  </si>
  <si>
    <t>普宁市红领巾实验学校</t>
  </si>
  <si>
    <t>陈品翰、刘思畅</t>
  </si>
  <si>
    <t>杨丹苹、林泽祥</t>
  </si>
  <si>
    <t>K48</t>
  </si>
  <si>
    <t>蔡林健、伍轩锐</t>
  </si>
  <si>
    <t>邬健平、邱桂芬</t>
  </si>
  <si>
    <t>K12</t>
  </si>
  <si>
    <t>中山市石岐中心小学、中山市东区水云轩小学</t>
  </si>
  <si>
    <t xml:space="preserve"> 梁雨田、陈奕阳</t>
  </si>
  <si>
    <t>冯家亮、罗家轩</t>
  </si>
  <si>
    <t>K45</t>
  </si>
  <si>
    <t>珠海市香洲区凤凰小学</t>
  </si>
  <si>
    <t>徐砚初、仪嘉桐</t>
  </si>
  <si>
    <t>K07</t>
  </si>
  <si>
    <t>方载涵、佘泓圳</t>
  </si>
  <si>
    <t>三等</t>
  </si>
  <si>
    <t>K19</t>
  </si>
  <si>
    <t>揭阳市榕城区红旗小学</t>
  </si>
  <si>
    <t>林润晨、许婉婷</t>
  </si>
  <si>
    <t>杨晓文、范崇杰</t>
  </si>
  <si>
    <t>K23</t>
  </si>
  <si>
    <t>鹤山工业城第一小学</t>
  </si>
  <si>
    <t>王明泽、陈一鸣</t>
  </si>
  <si>
    <t>邢海龙、梁月华</t>
  </si>
  <si>
    <t>K15</t>
  </si>
  <si>
    <t>中山科学馆</t>
  </si>
  <si>
    <t>华芃扬、陈佑诚</t>
  </si>
  <si>
    <t>黄莎莎</t>
  </si>
  <si>
    <t>K49</t>
  </si>
  <si>
    <t>张钧宁、陈诺</t>
  </si>
  <si>
    <t>K25</t>
  </si>
  <si>
    <t>汕头市金龙小学、汕头市杜鹃小学</t>
  </si>
  <si>
    <t>林睿波、田世航</t>
  </si>
  <si>
    <t>林丹杰、余丽霞</t>
  </si>
  <si>
    <t>K42</t>
  </si>
  <si>
    <t>东莞市</t>
  </si>
  <si>
    <t>东莞市常平礼恩学校、东莞市企石镇江南小学</t>
  </si>
  <si>
    <t>卢章胤、黄智烽</t>
  </si>
  <si>
    <t>陈思沅</t>
  </si>
  <si>
    <t>K29</t>
  </si>
  <si>
    <t>程子瑜、李钧宇</t>
  </si>
  <si>
    <t>K36</t>
  </si>
  <si>
    <t>深圳市仙桐实验小学</t>
  </si>
  <si>
    <t>蔡青恒、梁茗淇</t>
  </si>
  <si>
    <t>朱泽凯</t>
  </si>
  <si>
    <t>K40</t>
  </si>
  <si>
    <t>马天佑、陈以蓝</t>
  </si>
  <si>
    <t>K27</t>
  </si>
  <si>
    <t>湛江市</t>
  </si>
  <si>
    <t>湛江市第四小学、湛江市第八小学（跃进校区）</t>
  </si>
  <si>
    <t>李治毅、曹梓桓</t>
  </si>
  <si>
    <t>苏汝陶、李嫦</t>
  </si>
  <si>
    <t>K21</t>
  </si>
  <si>
    <t>东莞市常平第二小学、东莞市常平镇中心小学</t>
  </si>
  <si>
    <t>陈文彦、任焯墚</t>
  </si>
  <si>
    <t>K20</t>
  </si>
  <si>
    <t>广州市</t>
  </si>
  <si>
    <t>广州市番禺区星执外国语小学</t>
  </si>
  <si>
    <t>李钧杰、王晨宇</t>
  </si>
  <si>
    <t>黄荣仕</t>
  </si>
  <si>
    <t>K13</t>
  </si>
  <si>
    <t>肇庆市</t>
  </si>
  <si>
    <t>四会市东城街道冯云小学</t>
  </si>
  <si>
    <t>许致远、叶文博</t>
  </si>
  <si>
    <t>许德运、叶丽萍</t>
  </si>
  <si>
    <t>K11</t>
  </si>
  <si>
    <t>潮州市饶平县师范学校附属小学</t>
  </si>
  <si>
    <t>庄焯然、何以桁</t>
  </si>
  <si>
    <t>郑晓琼</t>
  </si>
  <si>
    <t>K38</t>
  </si>
  <si>
    <t>云浮市</t>
  </si>
  <si>
    <t>郁南县四一八小学</t>
  </si>
  <si>
    <t>陈一铭、黄子益</t>
  </si>
  <si>
    <t>谢景成、朱镇毅</t>
  </si>
  <si>
    <t>K04</t>
  </si>
  <si>
    <t>珠海高新区金凤小学、珠海市香山学校</t>
  </si>
  <si>
    <t>张睿凯、黄奕捷</t>
  </si>
  <si>
    <t>K30</t>
  </si>
  <si>
    <t>五华县中英文实验学校</t>
  </si>
  <si>
    <t>李锐沣、陈奕源</t>
  </si>
  <si>
    <t>吴胜辉、钟丽伶</t>
  </si>
  <si>
    <t>K41</t>
  </si>
  <si>
    <t>惠州仲恺高新技术产业开发区惠环红旗小学</t>
  </si>
  <si>
    <t>罗鑫、吴星烁</t>
  </si>
  <si>
    <t>左学前、张银银</t>
  </si>
  <si>
    <t>K44</t>
  </si>
  <si>
    <t>鹤山市共和镇平岭小学</t>
  </si>
  <si>
    <t>冼祖进、黄梓伦</t>
  </si>
  <si>
    <t>谈焯泉、周慧媚</t>
  </si>
  <si>
    <t>K14</t>
  </si>
  <si>
    <t>华中师范大学东莞东城学校</t>
  </si>
  <si>
    <t>程霁月、黄梓悠</t>
  </si>
  <si>
    <t>袁锐棠、钱颖莉</t>
  </si>
  <si>
    <t>K31</t>
  </si>
  <si>
    <t>茂名市电白区第二小学</t>
  </si>
  <si>
    <t>柯钦泓、林滢滢</t>
  </si>
  <si>
    <t>崔健忠、刘嘉玲</t>
  </si>
  <si>
    <t>K26</t>
  </si>
  <si>
    <t>高要区星科学校</t>
  </si>
  <si>
    <t>慕容耀龙、程浚轩</t>
  </si>
  <si>
    <t>王雪纯、刘小军</t>
  </si>
  <si>
    <t>K24</t>
  </si>
  <si>
    <t>湛江市第八小学</t>
  </si>
  <si>
    <t>李柏阅、张梓轩</t>
  </si>
  <si>
    <t>梁心怡</t>
  </si>
  <si>
    <t>第二十六届广东省青少年机器人竞赛-智慧仓储比赛成绩表（初中组）</t>
  </si>
  <si>
    <t>重量</t>
  </si>
  <si>
    <t>L31</t>
  </si>
  <si>
    <t>汕头市潮阳实验学校</t>
  </si>
  <si>
    <t>陈竺昊、陈俊峰</t>
  </si>
  <si>
    <t>陈奕晖、林旭晖</t>
  </si>
  <si>
    <t>L27</t>
  </si>
  <si>
    <t>广东以色列理工学院附属学校</t>
  </si>
  <si>
    <t>李云迪、林璟行</t>
  </si>
  <si>
    <t>陈素馥</t>
  </si>
  <si>
    <t>L13</t>
  </si>
  <si>
    <t>中山市三鑫学校、中山市东区远洋学校</t>
  </si>
  <si>
    <t>王靖哲、李嘉耀</t>
  </si>
  <si>
    <t>L17</t>
  </si>
  <si>
    <t>马乐成、汪浩涛</t>
  </si>
  <si>
    <t>L18</t>
  </si>
  <si>
    <t>惠东县惠东中学初中部</t>
  </si>
  <si>
    <t>龙俊飞、钟炜毅</t>
  </si>
  <si>
    <t>张宇红、何文清</t>
  </si>
  <si>
    <t>L03</t>
  </si>
  <si>
    <t>揭阳市实验中学</t>
  </si>
  <si>
    <t>林小煌、蔡依珂</t>
  </si>
  <si>
    <t>王敏珊</t>
  </si>
  <si>
    <t>L07</t>
  </si>
  <si>
    <t>刘芸朵、戴子晴</t>
  </si>
  <si>
    <t>L37</t>
  </si>
  <si>
    <t>温晓凡、陈铭宇</t>
  </si>
  <si>
    <t>蔡伟婷、李义群</t>
  </si>
  <si>
    <t>L16</t>
  </si>
  <si>
    <t>华南师范大学附属濠江实验学校、澄海实验高级中学初中部</t>
  </si>
  <si>
    <t>杨佳煜、张传烯</t>
  </si>
  <si>
    <t>郑佳珠</t>
  </si>
  <si>
    <t>L22</t>
  </si>
  <si>
    <t>深圳市新安中学（集团）第一实验学校</t>
  </si>
  <si>
    <t>曾琬颖、周梓桐</t>
  </si>
  <si>
    <t>L05</t>
  </si>
  <si>
    <t>湛江市雷阳实验学校</t>
  </si>
  <si>
    <t>梁灏熙、黎子航</t>
  </si>
  <si>
    <t>卢彩霞 、 吴小邱</t>
  </si>
  <si>
    <t>L21</t>
  </si>
  <si>
    <t>陈俊豪、辜子灏</t>
  </si>
  <si>
    <t>李义群、蔡伟婷</t>
  </si>
  <si>
    <t>L24</t>
  </si>
  <si>
    <t>周千韵、谷一涵</t>
  </si>
  <si>
    <t>周小江、江悦呈</t>
  </si>
  <si>
    <t>L20</t>
  </si>
  <si>
    <t>珠海市第九中学</t>
  </si>
  <si>
    <t>邹彦辰、环田</t>
  </si>
  <si>
    <t>张少琪</t>
  </si>
  <si>
    <t>L33</t>
  </si>
  <si>
    <t>汕头市澄海实验高级中学附属初级中学</t>
  </si>
  <si>
    <t>许铭希、蔡洋扬</t>
  </si>
  <si>
    <t>L23</t>
  </si>
  <si>
    <t>茂名市电白中学</t>
  </si>
  <si>
    <t>谢佑、许圣钦</t>
  </si>
  <si>
    <t>陈志国、周艳</t>
  </si>
  <si>
    <t>L01</t>
  </si>
  <si>
    <t>湛江市恒盛实验学校、广东实验中学湛江学校</t>
  </si>
  <si>
    <t>杨子骏、何霖燊</t>
  </si>
  <si>
    <t>莫延涛、叶芊芊</t>
  </si>
  <si>
    <t>L30</t>
  </si>
  <si>
    <t>东莞市常平镇司马中学、东莞市常平镇振兴中学</t>
  </si>
  <si>
    <t>徐梓轩、唐明基</t>
  </si>
  <si>
    <t>L38</t>
  </si>
  <si>
    <t>鹤山市沙坪中学</t>
  </si>
  <si>
    <t>冯小峰、李凯键</t>
  </si>
  <si>
    <t>李奇光、陈亮</t>
  </si>
  <si>
    <t>L02</t>
  </si>
  <si>
    <t>彭书羽、谢熙</t>
  </si>
  <si>
    <t>李国军</t>
  </si>
  <si>
    <t>L32</t>
  </si>
  <si>
    <t>四会市四会中学</t>
  </si>
  <si>
    <t>陈振铭、陈俊儒</t>
  </si>
  <si>
    <t>易湘俊、文阳光</t>
  </si>
  <si>
    <t>L04</t>
  </si>
  <si>
    <t>罗定市泷州实验学校</t>
  </si>
  <si>
    <t>黎彬、谭罗杰</t>
  </si>
  <si>
    <t>黎智达、曾征民</t>
  </si>
  <si>
    <t>L19</t>
  </si>
  <si>
    <t>五华县中英文实验学校、五华县五华中学</t>
  </si>
  <si>
    <t>谢英楠、黄秦兴</t>
  </si>
  <si>
    <t>吴胜辉、钟思容</t>
  </si>
  <si>
    <t>L10</t>
  </si>
  <si>
    <t>阳江市</t>
  </si>
  <si>
    <t>阳江市第一中学</t>
  </si>
  <si>
    <t>阮玉茹、李昕鸣</t>
  </si>
  <si>
    <t>黎水成、庞志文</t>
  </si>
  <si>
    <t>L06</t>
  </si>
  <si>
    <t>阳江市第一中学、阳江市第一中学实验学校</t>
  </si>
  <si>
    <t>徐志烑、梁宝珠</t>
  </si>
  <si>
    <t>关则豪、黎水成</t>
  </si>
  <si>
    <t>L11</t>
  </si>
  <si>
    <t>惠州市第五中学、惠州市惠城区马安中学</t>
  </si>
  <si>
    <t>陈景暘、刘君荣</t>
  </si>
  <si>
    <t>叶捷平、孔惠雯</t>
  </si>
  <si>
    <t>L12</t>
  </si>
  <si>
    <t>罗定市廷锴纪念中学</t>
  </si>
  <si>
    <t>区嘉怡、许炳林</t>
  </si>
  <si>
    <t>陈翠敏、杨显群</t>
  </si>
  <si>
    <t>L29</t>
  </si>
  <si>
    <t>惠州市第一中学</t>
  </si>
  <si>
    <t>吴泓樾、陈浩政</t>
  </si>
  <si>
    <t>龚惠玲、王舒逸</t>
  </si>
  <si>
    <t>L25</t>
  </si>
  <si>
    <t>四会市肇广实验学校</t>
  </si>
  <si>
    <t>李滢、郑子韬</t>
  </si>
  <si>
    <t>郑建洋、林玉苗</t>
  </si>
  <si>
    <t>L28</t>
  </si>
  <si>
    <t>佛山市</t>
  </si>
  <si>
    <t>佛山市顺德区第一中学外国语学校</t>
  </si>
  <si>
    <t>马魏宁、刘向荣</t>
  </si>
  <si>
    <t>魏晓风</t>
  </si>
  <si>
    <t>L14</t>
  </si>
  <si>
    <t>鹤山市第一中学附属中学、鹤山市龙口中学</t>
  </si>
  <si>
    <t>麦瀚宇、李俊毅</t>
  </si>
  <si>
    <t>何永宏、范嘉欣</t>
  </si>
  <si>
    <t>L15</t>
  </si>
  <si>
    <t>河源市</t>
  </si>
  <si>
    <t>河源市源城区公园东中学</t>
  </si>
  <si>
    <t>谢嘉希、王侠</t>
  </si>
  <si>
    <t>蔡曼、黄小拉</t>
  </si>
  <si>
    <t>L26</t>
  </si>
  <si>
    <t>河源市东源县实验中学</t>
  </si>
  <si>
    <t>赖若菲、张莹惠</t>
  </si>
  <si>
    <t>李定安、钟婷</t>
  </si>
  <si>
    <t>L08</t>
  </si>
  <si>
    <t>广东省东源县东源中学</t>
  </si>
  <si>
    <t>冯耀国、刘诗绮</t>
  </si>
  <si>
    <t>冯虹、徐健梅</t>
  </si>
  <si>
    <t>L36</t>
  </si>
  <si>
    <t>信宜市教育城初级中学</t>
  </si>
  <si>
    <t>李正熙、苏钲杰</t>
  </si>
  <si>
    <t>卢家儒、凌金强</t>
  </si>
  <si>
    <t>L35</t>
  </si>
  <si>
    <t>韶关市</t>
  </si>
  <si>
    <t>南雄市实验中学</t>
  </si>
  <si>
    <t>刘瑾萱、陈芷玲</t>
  </si>
  <si>
    <t>蓝师银</t>
  </si>
  <si>
    <t>第二十六届广东省青少年机器人竞赛-智慧仓储比赛成绩表（高中组）</t>
  </si>
  <si>
    <t>M13</t>
  </si>
  <si>
    <t>惠州大亚湾经济技术开发区第一中学</t>
  </si>
  <si>
    <t>张成涛、杨俊伟</t>
  </si>
  <si>
    <t>曾粤昆、古嘉欢</t>
  </si>
  <si>
    <t>M28</t>
  </si>
  <si>
    <t>开平市第一中学</t>
  </si>
  <si>
    <t>周新权、陈凯文</t>
  </si>
  <si>
    <t>刘巍、徐幸君</t>
  </si>
  <si>
    <t>M03</t>
  </si>
  <si>
    <t>深圳市新安中学(集团)</t>
  </si>
  <si>
    <t>王兆丰、黄梓洋</t>
  </si>
  <si>
    <t>周小江、陈力忠</t>
  </si>
  <si>
    <t>M20</t>
  </si>
  <si>
    <t>揭阳第二中学</t>
  </si>
  <si>
    <t>谢博腾、郑森沛</t>
  </si>
  <si>
    <t>黄泽华</t>
  </si>
  <si>
    <t>M05</t>
  </si>
  <si>
    <t>惠东县惠东高级中学</t>
  </si>
  <si>
    <t>丁子康、古文馨</t>
  </si>
  <si>
    <t>肖琳、王会珍</t>
  </si>
  <si>
    <t>M14</t>
  </si>
  <si>
    <t>张颖禧、梁炯森</t>
  </si>
  <si>
    <t>韦现军、蔡燕玲</t>
  </si>
  <si>
    <t>M08</t>
  </si>
  <si>
    <t>珠海市第二中学</t>
  </si>
  <si>
    <t>吴弘苘、张竣淏</t>
  </si>
  <si>
    <t>甘建城</t>
  </si>
  <si>
    <t>M07</t>
  </si>
  <si>
    <t>黄家茂、陈浩东</t>
  </si>
  <si>
    <t>M19</t>
  </si>
  <si>
    <t>汕头市聿怀中学</t>
  </si>
  <si>
    <t>余欣妍、洪茁</t>
  </si>
  <si>
    <t>黄腾、赵敏</t>
  </si>
  <si>
    <t>M26</t>
  </si>
  <si>
    <t>中山市技师学院</t>
  </si>
  <si>
    <t>曲珍辉、曾志兴</t>
  </si>
  <si>
    <t>苏家伟、杭熙昆</t>
  </si>
  <si>
    <t>M18</t>
  </si>
  <si>
    <t>曾奕岚、陈子茗</t>
  </si>
  <si>
    <t>曾粤昆、邱思琪</t>
  </si>
  <si>
    <t>M04</t>
  </si>
  <si>
    <t>何沈航、贾午阳</t>
  </si>
  <si>
    <t>曾粤昆、赖海璇</t>
  </si>
  <si>
    <t>M01</t>
  </si>
  <si>
    <t>珠海市第一中学</t>
  </si>
  <si>
    <t>曾子轩、符芳锦</t>
  </si>
  <si>
    <t>M09</t>
  </si>
  <si>
    <t>茂名市田家炳中学</t>
  </si>
  <si>
    <t>王松琳、肖传涵</t>
  </si>
  <si>
    <t>冯程天、林舒欣</t>
  </si>
  <si>
    <t>M06</t>
  </si>
  <si>
    <t>陈墨轩、张志凌</t>
  </si>
  <si>
    <t>陈力忠、张婷婷</t>
  </si>
  <si>
    <t>M17</t>
  </si>
  <si>
    <t>林清红、龚子帏</t>
  </si>
  <si>
    <t>苏家伟、邹凤萍</t>
  </si>
  <si>
    <t>M23</t>
  </si>
  <si>
    <t>中山市永安中学</t>
  </si>
  <si>
    <t>刘奥翔、邓皓天</t>
  </si>
  <si>
    <t>周树杰、李成</t>
  </si>
  <si>
    <t>M22</t>
  </si>
  <si>
    <t>刘宇珺、古文浩</t>
  </si>
  <si>
    <t>M12</t>
  </si>
  <si>
    <t>新兴县第一中学</t>
  </si>
  <si>
    <t>张梓颖、顾子佳</t>
  </si>
  <si>
    <t>梁镇棠、李家慧</t>
  </si>
  <si>
    <t>M21</t>
  </si>
  <si>
    <t>李雅倩、许悦</t>
  </si>
  <si>
    <t>刘家华、黄政钧</t>
  </si>
  <si>
    <t>M10</t>
  </si>
  <si>
    <t>汕头市澄海东里中学</t>
  </si>
  <si>
    <t>唐宇轩、王子浩</t>
  </si>
  <si>
    <t>李嘉裕、肖团平</t>
  </si>
  <si>
    <t>M25</t>
  </si>
  <si>
    <t>刘子铭、周承欣</t>
  </si>
  <si>
    <t>叶志杰、唐佳宇</t>
  </si>
  <si>
    <t>M24</t>
  </si>
  <si>
    <t>广州市从化区流溪中学</t>
  </si>
  <si>
    <t>何名朗、凌致远</t>
  </si>
  <si>
    <t>林志增、廖汝佳</t>
  </si>
  <si>
    <t>M15</t>
  </si>
  <si>
    <t>佛山市顺德区梁銶琚职业技术学校</t>
  </si>
  <si>
    <t>杨炫枫、冯冠皓</t>
  </si>
  <si>
    <t>黄建威、蔡钧</t>
  </si>
  <si>
    <t>M27</t>
  </si>
  <si>
    <t>李政言、甘皓元</t>
  </si>
  <si>
    <t>冯程天、张咏瑜</t>
  </si>
  <si>
    <t>M11</t>
  </si>
  <si>
    <t>何雨璇、靳雅妍</t>
  </si>
  <si>
    <t>江粤、胡越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</si>
</sst>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\'00\&quot;00"/>
  </numFmts>
  <fonts count="29">
    <font>
      <sz val="10"/>
      <name val="Arial"/>
      <charset val="134"/>
    </font>
    <font>
      <b/>
      <sz val="10"/>
      <name val="Arial"/>
      <charset val="134"/>
    </font>
    <font>
      <b/>
      <sz val="16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0"/>
      <name val="微软雅黑"/>
      <charset val="134"/>
    </font>
    <font>
      <b/>
      <sz val="18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9"/>
  <sheetViews>
    <sheetView workbookViewId="0">
      <pane ySplit="2" topLeftCell="A3" activePane="bottomLeft" state="frozen"/>
      <selection/>
      <selection pane="bottomLeft" activeCell="B5" sqref="B5"/>
    </sheetView>
  </sheetViews>
  <sheetFormatPr defaultColWidth="9.14285714285714" defaultRowHeight="12.75"/>
  <cols>
    <col min="1" max="1" width="12.447619047619" style="3" customWidth="1"/>
    <col min="2" max="2" width="8.57142857142857" style="3" customWidth="1"/>
    <col min="3" max="3" width="36.1428571428571" style="5" customWidth="1"/>
    <col min="4" max="5" width="15.7142857142857" style="6" customWidth="1"/>
    <col min="6" max="11" width="9.14285714285714" style="3"/>
    <col min="12" max="12" width="9.14285714285714" style="3" customWidth="1"/>
    <col min="13" max="218" width="9.14285714285714" style="3"/>
    <col min="219" max="219" width="17.8571428571429" style="3" customWidth="1"/>
    <col min="220" max="220" width="48" style="3" customWidth="1"/>
    <col min="221" max="221" width="15.7142857142857" style="3" customWidth="1"/>
    <col min="222" max="222" width="13.7142857142857" style="3" customWidth="1"/>
    <col min="223" max="474" width="9.14285714285714" style="3"/>
    <col min="475" max="475" width="17.8571428571429" style="3" customWidth="1"/>
    <col min="476" max="476" width="48" style="3" customWidth="1"/>
    <col min="477" max="477" width="15.7142857142857" style="3" customWidth="1"/>
    <col min="478" max="478" width="13.7142857142857" style="3" customWidth="1"/>
    <col min="479" max="730" width="9.14285714285714" style="3"/>
    <col min="731" max="731" width="17.8571428571429" style="3" customWidth="1"/>
    <col min="732" max="732" width="48" style="3" customWidth="1"/>
    <col min="733" max="733" width="15.7142857142857" style="3" customWidth="1"/>
    <col min="734" max="734" width="13.7142857142857" style="3" customWidth="1"/>
    <col min="735" max="986" width="9.14285714285714" style="3"/>
    <col min="987" max="987" width="17.8571428571429" style="3" customWidth="1"/>
    <col min="988" max="988" width="48" style="3" customWidth="1"/>
    <col min="989" max="989" width="15.7142857142857" style="3" customWidth="1"/>
    <col min="990" max="990" width="13.7142857142857" style="3" customWidth="1"/>
    <col min="991" max="1242" width="9.14285714285714" style="3"/>
    <col min="1243" max="1243" width="17.8571428571429" style="3" customWidth="1"/>
    <col min="1244" max="1244" width="48" style="3" customWidth="1"/>
    <col min="1245" max="1245" width="15.7142857142857" style="3" customWidth="1"/>
    <col min="1246" max="1246" width="13.7142857142857" style="3" customWidth="1"/>
    <col min="1247" max="1498" width="9.14285714285714" style="3"/>
    <col min="1499" max="1499" width="17.8571428571429" style="3" customWidth="1"/>
    <col min="1500" max="1500" width="48" style="3" customWidth="1"/>
    <col min="1501" max="1501" width="15.7142857142857" style="3" customWidth="1"/>
    <col min="1502" max="1502" width="13.7142857142857" style="3" customWidth="1"/>
    <col min="1503" max="1754" width="9.14285714285714" style="3"/>
    <col min="1755" max="1755" width="17.8571428571429" style="3" customWidth="1"/>
    <col min="1756" max="1756" width="48" style="3" customWidth="1"/>
    <col min="1757" max="1757" width="15.7142857142857" style="3" customWidth="1"/>
    <col min="1758" max="1758" width="13.7142857142857" style="3" customWidth="1"/>
    <col min="1759" max="2010" width="9.14285714285714" style="3"/>
    <col min="2011" max="2011" width="17.8571428571429" style="3" customWidth="1"/>
    <col min="2012" max="2012" width="48" style="3" customWidth="1"/>
    <col min="2013" max="2013" width="15.7142857142857" style="3" customWidth="1"/>
    <col min="2014" max="2014" width="13.7142857142857" style="3" customWidth="1"/>
    <col min="2015" max="2266" width="9.14285714285714" style="3"/>
    <col min="2267" max="2267" width="17.8571428571429" style="3" customWidth="1"/>
    <col min="2268" max="2268" width="48" style="3" customWidth="1"/>
    <col min="2269" max="2269" width="15.7142857142857" style="3" customWidth="1"/>
    <col min="2270" max="2270" width="13.7142857142857" style="3" customWidth="1"/>
    <col min="2271" max="2522" width="9.14285714285714" style="3"/>
    <col min="2523" max="2523" width="17.8571428571429" style="3" customWidth="1"/>
    <col min="2524" max="2524" width="48" style="3" customWidth="1"/>
    <col min="2525" max="2525" width="15.7142857142857" style="3" customWidth="1"/>
    <col min="2526" max="2526" width="13.7142857142857" style="3" customWidth="1"/>
    <col min="2527" max="2778" width="9.14285714285714" style="3"/>
    <col min="2779" max="2779" width="17.8571428571429" style="3" customWidth="1"/>
    <col min="2780" max="2780" width="48" style="3" customWidth="1"/>
    <col min="2781" max="2781" width="15.7142857142857" style="3" customWidth="1"/>
    <col min="2782" max="2782" width="13.7142857142857" style="3" customWidth="1"/>
    <col min="2783" max="3034" width="9.14285714285714" style="3"/>
    <col min="3035" max="3035" width="17.8571428571429" style="3" customWidth="1"/>
    <col min="3036" max="3036" width="48" style="3" customWidth="1"/>
    <col min="3037" max="3037" width="15.7142857142857" style="3" customWidth="1"/>
    <col min="3038" max="3038" width="13.7142857142857" style="3" customWidth="1"/>
    <col min="3039" max="3290" width="9.14285714285714" style="3"/>
    <col min="3291" max="3291" width="17.8571428571429" style="3" customWidth="1"/>
    <col min="3292" max="3292" width="48" style="3" customWidth="1"/>
    <col min="3293" max="3293" width="15.7142857142857" style="3" customWidth="1"/>
    <col min="3294" max="3294" width="13.7142857142857" style="3" customWidth="1"/>
    <col min="3295" max="3546" width="9.14285714285714" style="3"/>
    <col min="3547" max="3547" width="17.8571428571429" style="3" customWidth="1"/>
    <col min="3548" max="3548" width="48" style="3" customWidth="1"/>
    <col min="3549" max="3549" width="15.7142857142857" style="3" customWidth="1"/>
    <col min="3550" max="3550" width="13.7142857142857" style="3" customWidth="1"/>
    <col min="3551" max="3802" width="9.14285714285714" style="3"/>
    <col min="3803" max="3803" width="17.8571428571429" style="3" customWidth="1"/>
    <col min="3804" max="3804" width="48" style="3" customWidth="1"/>
    <col min="3805" max="3805" width="15.7142857142857" style="3" customWidth="1"/>
    <col min="3806" max="3806" width="13.7142857142857" style="3" customWidth="1"/>
    <col min="3807" max="4058" width="9.14285714285714" style="3"/>
    <col min="4059" max="4059" width="17.8571428571429" style="3" customWidth="1"/>
    <col min="4060" max="4060" width="48" style="3" customWidth="1"/>
    <col min="4061" max="4061" width="15.7142857142857" style="3" customWidth="1"/>
    <col min="4062" max="4062" width="13.7142857142857" style="3" customWidth="1"/>
    <col min="4063" max="4314" width="9.14285714285714" style="3"/>
    <col min="4315" max="4315" width="17.8571428571429" style="3" customWidth="1"/>
    <col min="4316" max="4316" width="48" style="3" customWidth="1"/>
    <col min="4317" max="4317" width="15.7142857142857" style="3" customWidth="1"/>
    <col min="4318" max="4318" width="13.7142857142857" style="3" customWidth="1"/>
    <col min="4319" max="4570" width="9.14285714285714" style="3"/>
    <col min="4571" max="4571" width="17.8571428571429" style="3" customWidth="1"/>
    <col min="4572" max="4572" width="48" style="3" customWidth="1"/>
    <col min="4573" max="4573" width="15.7142857142857" style="3" customWidth="1"/>
    <col min="4574" max="4574" width="13.7142857142857" style="3" customWidth="1"/>
    <col min="4575" max="4826" width="9.14285714285714" style="3"/>
    <col min="4827" max="4827" width="17.8571428571429" style="3" customWidth="1"/>
    <col min="4828" max="4828" width="48" style="3" customWidth="1"/>
    <col min="4829" max="4829" width="15.7142857142857" style="3" customWidth="1"/>
    <col min="4830" max="4830" width="13.7142857142857" style="3" customWidth="1"/>
    <col min="4831" max="5082" width="9.14285714285714" style="3"/>
    <col min="5083" max="5083" width="17.8571428571429" style="3" customWidth="1"/>
    <col min="5084" max="5084" width="48" style="3" customWidth="1"/>
    <col min="5085" max="5085" width="15.7142857142857" style="3" customWidth="1"/>
    <col min="5086" max="5086" width="13.7142857142857" style="3" customWidth="1"/>
    <col min="5087" max="5338" width="9.14285714285714" style="3"/>
    <col min="5339" max="5339" width="17.8571428571429" style="3" customWidth="1"/>
    <col min="5340" max="5340" width="48" style="3" customWidth="1"/>
    <col min="5341" max="5341" width="15.7142857142857" style="3" customWidth="1"/>
    <col min="5342" max="5342" width="13.7142857142857" style="3" customWidth="1"/>
    <col min="5343" max="5594" width="9.14285714285714" style="3"/>
    <col min="5595" max="5595" width="17.8571428571429" style="3" customWidth="1"/>
    <col min="5596" max="5596" width="48" style="3" customWidth="1"/>
    <col min="5597" max="5597" width="15.7142857142857" style="3" customWidth="1"/>
    <col min="5598" max="5598" width="13.7142857142857" style="3" customWidth="1"/>
    <col min="5599" max="5850" width="9.14285714285714" style="3"/>
    <col min="5851" max="5851" width="17.8571428571429" style="3" customWidth="1"/>
    <col min="5852" max="5852" width="48" style="3" customWidth="1"/>
    <col min="5853" max="5853" width="15.7142857142857" style="3" customWidth="1"/>
    <col min="5854" max="5854" width="13.7142857142857" style="3" customWidth="1"/>
    <col min="5855" max="6106" width="9.14285714285714" style="3"/>
    <col min="6107" max="6107" width="17.8571428571429" style="3" customWidth="1"/>
    <col min="6108" max="6108" width="48" style="3" customWidth="1"/>
    <col min="6109" max="6109" width="15.7142857142857" style="3" customWidth="1"/>
    <col min="6110" max="6110" width="13.7142857142857" style="3" customWidth="1"/>
    <col min="6111" max="6362" width="9.14285714285714" style="3"/>
    <col min="6363" max="6363" width="17.8571428571429" style="3" customWidth="1"/>
    <col min="6364" max="6364" width="48" style="3" customWidth="1"/>
    <col min="6365" max="6365" width="15.7142857142857" style="3" customWidth="1"/>
    <col min="6366" max="6366" width="13.7142857142857" style="3" customWidth="1"/>
    <col min="6367" max="6618" width="9.14285714285714" style="3"/>
    <col min="6619" max="6619" width="17.8571428571429" style="3" customWidth="1"/>
    <col min="6620" max="6620" width="48" style="3" customWidth="1"/>
    <col min="6621" max="6621" width="15.7142857142857" style="3" customWidth="1"/>
    <col min="6622" max="6622" width="13.7142857142857" style="3" customWidth="1"/>
    <col min="6623" max="6874" width="9.14285714285714" style="3"/>
    <col min="6875" max="6875" width="17.8571428571429" style="3" customWidth="1"/>
    <col min="6876" max="6876" width="48" style="3" customWidth="1"/>
    <col min="6877" max="6877" width="15.7142857142857" style="3" customWidth="1"/>
    <col min="6878" max="6878" width="13.7142857142857" style="3" customWidth="1"/>
    <col min="6879" max="7130" width="9.14285714285714" style="3"/>
    <col min="7131" max="7131" width="17.8571428571429" style="3" customWidth="1"/>
    <col min="7132" max="7132" width="48" style="3" customWidth="1"/>
    <col min="7133" max="7133" width="15.7142857142857" style="3" customWidth="1"/>
    <col min="7134" max="7134" width="13.7142857142857" style="3" customWidth="1"/>
    <col min="7135" max="7386" width="9.14285714285714" style="3"/>
    <col min="7387" max="7387" width="17.8571428571429" style="3" customWidth="1"/>
    <col min="7388" max="7388" width="48" style="3" customWidth="1"/>
    <col min="7389" max="7389" width="15.7142857142857" style="3" customWidth="1"/>
    <col min="7390" max="7390" width="13.7142857142857" style="3" customWidth="1"/>
    <col min="7391" max="7642" width="9.14285714285714" style="3"/>
    <col min="7643" max="7643" width="17.8571428571429" style="3" customWidth="1"/>
    <col min="7644" max="7644" width="48" style="3" customWidth="1"/>
    <col min="7645" max="7645" width="15.7142857142857" style="3" customWidth="1"/>
    <col min="7646" max="7646" width="13.7142857142857" style="3" customWidth="1"/>
    <col min="7647" max="7898" width="9.14285714285714" style="3"/>
    <col min="7899" max="7899" width="17.8571428571429" style="3" customWidth="1"/>
    <col min="7900" max="7900" width="48" style="3" customWidth="1"/>
    <col min="7901" max="7901" width="15.7142857142857" style="3" customWidth="1"/>
    <col min="7902" max="7902" width="13.7142857142857" style="3" customWidth="1"/>
    <col min="7903" max="8154" width="9.14285714285714" style="3"/>
    <col min="8155" max="8155" width="17.8571428571429" style="3" customWidth="1"/>
    <col min="8156" max="8156" width="48" style="3" customWidth="1"/>
    <col min="8157" max="8157" width="15.7142857142857" style="3" customWidth="1"/>
    <col min="8158" max="8158" width="13.7142857142857" style="3" customWidth="1"/>
    <col min="8159" max="8410" width="9.14285714285714" style="3"/>
    <col min="8411" max="8411" width="17.8571428571429" style="3" customWidth="1"/>
    <col min="8412" max="8412" width="48" style="3" customWidth="1"/>
    <col min="8413" max="8413" width="15.7142857142857" style="3" customWidth="1"/>
    <col min="8414" max="8414" width="13.7142857142857" style="3" customWidth="1"/>
    <col min="8415" max="8666" width="9.14285714285714" style="3"/>
    <col min="8667" max="8667" width="17.8571428571429" style="3" customWidth="1"/>
    <col min="8668" max="8668" width="48" style="3" customWidth="1"/>
    <col min="8669" max="8669" width="15.7142857142857" style="3" customWidth="1"/>
    <col min="8670" max="8670" width="13.7142857142857" style="3" customWidth="1"/>
    <col min="8671" max="8922" width="9.14285714285714" style="3"/>
    <col min="8923" max="8923" width="17.8571428571429" style="3" customWidth="1"/>
    <col min="8924" max="8924" width="48" style="3" customWidth="1"/>
    <col min="8925" max="8925" width="15.7142857142857" style="3" customWidth="1"/>
    <col min="8926" max="8926" width="13.7142857142857" style="3" customWidth="1"/>
    <col min="8927" max="9178" width="9.14285714285714" style="3"/>
    <col min="9179" max="9179" width="17.8571428571429" style="3" customWidth="1"/>
    <col min="9180" max="9180" width="48" style="3" customWidth="1"/>
    <col min="9181" max="9181" width="15.7142857142857" style="3" customWidth="1"/>
    <col min="9182" max="9182" width="13.7142857142857" style="3" customWidth="1"/>
    <col min="9183" max="9434" width="9.14285714285714" style="3"/>
    <col min="9435" max="9435" width="17.8571428571429" style="3" customWidth="1"/>
    <col min="9436" max="9436" width="48" style="3" customWidth="1"/>
    <col min="9437" max="9437" width="15.7142857142857" style="3" customWidth="1"/>
    <col min="9438" max="9438" width="13.7142857142857" style="3" customWidth="1"/>
    <col min="9439" max="9690" width="9.14285714285714" style="3"/>
    <col min="9691" max="9691" width="17.8571428571429" style="3" customWidth="1"/>
    <col min="9692" max="9692" width="48" style="3" customWidth="1"/>
    <col min="9693" max="9693" width="15.7142857142857" style="3" customWidth="1"/>
    <col min="9694" max="9694" width="13.7142857142857" style="3" customWidth="1"/>
    <col min="9695" max="9946" width="9.14285714285714" style="3"/>
    <col min="9947" max="9947" width="17.8571428571429" style="3" customWidth="1"/>
    <col min="9948" max="9948" width="48" style="3" customWidth="1"/>
    <col min="9949" max="9949" width="15.7142857142857" style="3" customWidth="1"/>
    <col min="9950" max="9950" width="13.7142857142857" style="3" customWidth="1"/>
    <col min="9951" max="10202" width="9.14285714285714" style="3"/>
    <col min="10203" max="10203" width="17.8571428571429" style="3" customWidth="1"/>
    <col min="10204" max="10204" width="48" style="3" customWidth="1"/>
    <col min="10205" max="10205" width="15.7142857142857" style="3" customWidth="1"/>
    <col min="10206" max="10206" width="13.7142857142857" style="3" customWidth="1"/>
    <col min="10207" max="10458" width="9.14285714285714" style="3"/>
    <col min="10459" max="10459" width="17.8571428571429" style="3" customWidth="1"/>
    <col min="10460" max="10460" width="48" style="3" customWidth="1"/>
    <col min="10461" max="10461" width="15.7142857142857" style="3" customWidth="1"/>
    <col min="10462" max="10462" width="13.7142857142857" style="3" customWidth="1"/>
    <col min="10463" max="10714" width="9.14285714285714" style="3"/>
    <col min="10715" max="10715" width="17.8571428571429" style="3" customWidth="1"/>
    <col min="10716" max="10716" width="48" style="3" customWidth="1"/>
    <col min="10717" max="10717" width="15.7142857142857" style="3" customWidth="1"/>
    <col min="10718" max="10718" width="13.7142857142857" style="3" customWidth="1"/>
    <col min="10719" max="10970" width="9.14285714285714" style="3"/>
    <col min="10971" max="10971" width="17.8571428571429" style="3" customWidth="1"/>
    <col min="10972" max="10972" width="48" style="3" customWidth="1"/>
    <col min="10973" max="10973" width="15.7142857142857" style="3" customWidth="1"/>
    <col min="10974" max="10974" width="13.7142857142857" style="3" customWidth="1"/>
    <col min="10975" max="11226" width="9.14285714285714" style="3"/>
    <col min="11227" max="11227" width="17.8571428571429" style="3" customWidth="1"/>
    <col min="11228" max="11228" width="48" style="3" customWidth="1"/>
    <col min="11229" max="11229" width="15.7142857142857" style="3" customWidth="1"/>
    <col min="11230" max="11230" width="13.7142857142857" style="3" customWidth="1"/>
    <col min="11231" max="11482" width="9.14285714285714" style="3"/>
    <col min="11483" max="11483" width="17.8571428571429" style="3" customWidth="1"/>
    <col min="11484" max="11484" width="48" style="3" customWidth="1"/>
    <col min="11485" max="11485" width="15.7142857142857" style="3" customWidth="1"/>
    <col min="11486" max="11486" width="13.7142857142857" style="3" customWidth="1"/>
    <col min="11487" max="11738" width="9.14285714285714" style="3"/>
    <col min="11739" max="11739" width="17.8571428571429" style="3" customWidth="1"/>
    <col min="11740" max="11740" width="48" style="3" customWidth="1"/>
    <col min="11741" max="11741" width="15.7142857142857" style="3" customWidth="1"/>
    <col min="11742" max="11742" width="13.7142857142857" style="3" customWidth="1"/>
    <col min="11743" max="11994" width="9.14285714285714" style="3"/>
    <col min="11995" max="11995" width="17.8571428571429" style="3" customWidth="1"/>
    <col min="11996" max="11996" width="48" style="3" customWidth="1"/>
    <col min="11997" max="11997" width="15.7142857142857" style="3" customWidth="1"/>
    <col min="11998" max="11998" width="13.7142857142857" style="3" customWidth="1"/>
    <col min="11999" max="12250" width="9.14285714285714" style="3"/>
    <col min="12251" max="12251" width="17.8571428571429" style="3" customWidth="1"/>
    <col min="12252" max="12252" width="48" style="3" customWidth="1"/>
    <col min="12253" max="12253" width="15.7142857142857" style="3" customWidth="1"/>
    <col min="12254" max="12254" width="13.7142857142857" style="3" customWidth="1"/>
    <col min="12255" max="12506" width="9.14285714285714" style="3"/>
    <col min="12507" max="12507" width="17.8571428571429" style="3" customWidth="1"/>
    <col min="12508" max="12508" width="48" style="3" customWidth="1"/>
    <col min="12509" max="12509" width="15.7142857142857" style="3" customWidth="1"/>
    <col min="12510" max="12510" width="13.7142857142857" style="3" customWidth="1"/>
    <col min="12511" max="12762" width="9.14285714285714" style="3"/>
    <col min="12763" max="12763" width="17.8571428571429" style="3" customWidth="1"/>
    <col min="12764" max="12764" width="48" style="3" customWidth="1"/>
    <col min="12765" max="12765" width="15.7142857142857" style="3" customWidth="1"/>
    <col min="12766" max="12766" width="13.7142857142857" style="3" customWidth="1"/>
    <col min="12767" max="13018" width="9.14285714285714" style="3"/>
    <col min="13019" max="13019" width="17.8571428571429" style="3" customWidth="1"/>
    <col min="13020" max="13020" width="48" style="3" customWidth="1"/>
    <col min="13021" max="13021" width="15.7142857142857" style="3" customWidth="1"/>
    <col min="13022" max="13022" width="13.7142857142857" style="3" customWidth="1"/>
    <col min="13023" max="13274" width="9.14285714285714" style="3"/>
    <col min="13275" max="13275" width="17.8571428571429" style="3" customWidth="1"/>
    <col min="13276" max="13276" width="48" style="3" customWidth="1"/>
    <col min="13277" max="13277" width="15.7142857142857" style="3" customWidth="1"/>
    <col min="13278" max="13278" width="13.7142857142857" style="3" customWidth="1"/>
    <col min="13279" max="13530" width="9.14285714285714" style="3"/>
    <col min="13531" max="13531" width="17.8571428571429" style="3" customWidth="1"/>
    <col min="13532" max="13532" width="48" style="3" customWidth="1"/>
    <col min="13533" max="13533" width="15.7142857142857" style="3" customWidth="1"/>
    <col min="13534" max="13534" width="13.7142857142857" style="3" customWidth="1"/>
    <col min="13535" max="13786" width="9.14285714285714" style="3"/>
    <col min="13787" max="13787" width="17.8571428571429" style="3" customWidth="1"/>
    <col min="13788" max="13788" width="48" style="3" customWidth="1"/>
    <col min="13789" max="13789" width="15.7142857142857" style="3" customWidth="1"/>
    <col min="13790" max="13790" width="13.7142857142857" style="3" customWidth="1"/>
    <col min="13791" max="14042" width="9.14285714285714" style="3"/>
    <col min="14043" max="14043" width="17.8571428571429" style="3" customWidth="1"/>
    <col min="14044" max="14044" width="48" style="3" customWidth="1"/>
    <col min="14045" max="14045" width="15.7142857142857" style="3" customWidth="1"/>
    <col min="14046" max="14046" width="13.7142857142857" style="3" customWidth="1"/>
    <col min="14047" max="14298" width="9.14285714285714" style="3"/>
    <col min="14299" max="14299" width="17.8571428571429" style="3" customWidth="1"/>
    <col min="14300" max="14300" width="48" style="3" customWidth="1"/>
    <col min="14301" max="14301" width="15.7142857142857" style="3" customWidth="1"/>
    <col min="14302" max="14302" width="13.7142857142857" style="3" customWidth="1"/>
    <col min="14303" max="14554" width="9.14285714285714" style="3"/>
    <col min="14555" max="14555" width="17.8571428571429" style="3" customWidth="1"/>
    <col min="14556" max="14556" width="48" style="3" customWidth="1"/>
    <col min="14557" max="14557" width="15.7142857142857" style="3" customWidth="1"/>
    <col min="14558" max="14558" width="13.7142857142857" style="3" customWidth="1"/>
    <col min="14559" max="14810" width="9.14285714285714" style="3"/>
    <col min="14811" max="14811" width="17.8571428571429" style="3" customWidth="1"/>
    <col min="14812" max="14812" width="48" style="3" customWidth="1"/>
    <col min="14813" max="14813" width="15.7142857142857" style="3" customWidth="1"/>
    <col min="14814" max="14814" width="13.7142857142857" style="3" customWidth="1"/>
    <col min="14815" max="15066" width="9.14285714285714" style="3"/>
    <col min="15067" max="15067" width="17.8571428571429" style="3" customWidth="1"/>
    <col min="15068" max="15068" width="48" style="3" customWidth="1"/>
    <col min="15069" max="15069" width="15.7142857142857" style="3" customWidth="1"/>
    <col min="15070" max="15070" width="13.7142857142857" style="3" customWidth="1"/>
    <col min="15071" max="15322" width="9.14285714285714" style="3"/>
    <col min="15323" max="15323" width="17.8571428571429" style="3" customWidth="1"/>
    <col min="15324" max="15324" width="48" style="3" customWidth="1"/>
    <col min="15325" max="15325" width="15.7142857142857" style="3" customWidth="1"/>
    <col min="15326" max="15326" width="13.7142857142857" style="3" customWidth="1"/>
    <col min="15327" max="15578" width="9.14285714285714" style="3"/>
    <col min="15579" max="15579" width="17.8571428571429" style="3" customWidth="1"/>
    <col min="15580" max="15580" width="48" style="3" customWidth="1"/>
    <col min="15581" max="15581" width="15.7142857142857" style="3" customWidth="1"/>
    <col min="15582" max="15582" width="13.7142857142857" style="3" customWidth="1"/>
    <col min="15583" max="15834" width="9.14285714285714" style="3"/>
    <col min="15835" max="15835" width="17.8571428571429" style="3" customWidth="1"/>
    <col min="15836" max="15836" width="48" style="3" customWidth="1"/>
    <col min="15837" max="15837" width="15.7142857142857" style="3" customWidth="1"/>
    <col min="15838" max="15838" width="13.7142857142857" style="3" customWidth="1"/>
    <col min="15839" max="16090" width="9.14285714285714" style="3"/>
    <col min="16091" max="16091" width="17.8571428571429" style="3" customWidth="1"/>
    <col min="16092" max="16092" width="48" style="3" customWidth="1"/>
    <col min="16093" max="16093" width="15.7142857142857" style="3" customWidth="1"/>
    <col min="16094" max="16094" width="13.7142857142857" style="3" customWidth="1"/>
    <col min="16095" max="16384" width="9.14285714285714" style="3"/>
  </cols>
  <sheetData>
    <row r="1" ht="26.1" customHeight="1" spans="1:1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30" customHeight="1" spans="1:12">
      <c r="A2" s="9" t="s">
        <v>1</v>
      </c>
      <c r="B2" s="9" t="s">
        <v>2</v>
      </c>
      <c r="C2" s="10" t="s">
        <v>3</v>
      </c>
      <c r="D2" s="9" t="s">
        <v>4</v>
      </c>
      <c r="E2" s="9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21" t="s">
        <v>10</v>
      </c>
      <c r="K2" s="21" t="s">
        <v>11</v>
      </c>
      <c r="L2" s="21" t="s">
        <v>12</v>
      </c>
    </row>
    <row r="3" ht="25.35" customHeight="1" spans="1:12">
      <c r="A3" s="12" t="s">
        <v>13</v>
      </c>
      <c r="B3" s="13" t="s">
        <v>14</v>
      </c>
      <c r="C3" s="14" t="s">
        <v>15</v>
      </c>
      <c r="D3" s="13" t="s">
        <v>16</v>
      </c>
      <c r="E3" s="13" t="s">
        <v>17</v>
      </c>
      <c r="F3" s="13">
        <v>338</v>
      </c>
      <c r="G3" s="15">
        <v>21991</v>
      </c>
      <c r="H3" s="13">
        <v>346</v>
      </c>
      <c r="I3" s="15">
        <v>22866</v>
      </c>
      <c r="J3" s="13">
        <f t="shared" ref="J3:J49" si="0">F3+H3</f>
        <v>684</v>
      </c>
      <c r="K3" s="15">
        <f>_xlfn.LET(_xlpm.T,(G3-INT(G3/10000)*4000)+(I3-INT(I3/10000)*4000),INT(_xlpm.T/6000)*10000+MOD(_xlpm.T,6000))</f>
        <v>44857</v>
      </c>
      <c r="L3" s="18" t="s">
        <v>18</v>
      </c>
    </row>
    <row r="4" ht="25.35" customHeight="1" spans="1:12">
      <c r="A4" s="12" t="s">
        <v>19</v>
      </c>
      <c r="B4" s="13" t="s">
        <v>20</v>
      </c>
      <c r="C4" s="17" t="s">
        <v>21</v>
      </c>
      <c r="D4" s="13" t="s">
        <v>22</v>
      </c>
      <c r="E4" s="13" t="s">
        <v>23</v>
      </c>
      <c r="F4" s="13">
        <v>314</v>
      </c>
      <c r="G4" s="15">
        <v>13512</v>
      </c>
      <c r="H4" s="13">
        <v>322</v>
      </c>
      <c r="I4" s="15">
        <v>15078</v>
      </c>
      <c r="J4" s="13">
        <f t="shared" si="0"/>
        <v>636</v>
      </c>
      <c r="K4" s="15">
        <f>_xlfn.LET(_xlpm.T,(G4-INT(G4/10000)*4000)+(I4-INT(I4/10000)*4000),INT(_xlpm.T/6000)*10000+MOD(_xlpm.T,6000))</f>
        <v>32590</v>
      </c>
      <c r="L4" s="18" t="s">
        <v>18</v>
      </c>
    </row>
    <row r="5" ht="25.35" customHeight="1" spans="1:12">
      <c r="A5" s="12" t="s">
        <v>24</v>
      </c>
      <c r="B5" s="13" t="s">
        <v>25</v>
      </c>
      <c r="C5" s="14" t="s">
        <v>26</v>
      </c>
      <c r="D5" s="13" t="s">
        <v>27</v>
      </c>
      <c r="E5" s="13" t="s">
        <v>28</v>
      </c>
      <c r="F5" s="13">
        <v>340</v>
      </c>
      <c r="G5" s="15">
        <v>21394</v>
      </c>
      <c r="H5" s="13">
        <v>284</v>
      </c>
      <c r="I5" s="15">
        <v>23017</v>
      </c>
      <c r="J5" s="13">
        <f t="shared" si="0"/>
        <v>624</v>
      </c>
      <c r="K5" s="15">
        <f>_xlfn.LET(_xlpm.T,(G5-INT(G5/10000)*4000)+(I5-INT(I5/10000)*4000),INT(_xlpm.T/6000)*10000+MOD(_xlpm.T,6000))</f>
        <v>44411</v>
      </c>
      <c r="L5" s="18" t="s">
        <v>18</v>
      </c>
    </row>
    <row r="6" ht="25.35" customHeight="1" spans="1:12">
      <c r="A6" s="12" t="s">
        <v>29</v>
      </c>
      <c r="B6" s="13" t="s">
        <v>30</v>
      </c>
      <c r="C6" s="14" t="s">
        <v>31</v>
      </c>
      <c r="D6" s="13" t="s">
        <v>32</v>
      </c>
      <c r="E6" s="13" t="s">
        <v>33</v>
      </c>
      <c r="F6" s="13">
        <v>298</v>
      </c>
      <c r="G6" s="15">
        <v>30000</v>
      </c>
      <c r="H6" s="13">
        <v>298</v>
      </c>
      <c r="I6" s="15">
        <v>23635</v>
      </c>
      <c r="J6" s="13">
        <f t="shared" si="0"/>
        <v>596</v>
      </c>
      <c r="K6" s="15">
        <f>_xlfn.LET(_xlpm.T,(G6-INT(G6/10000)*4000)+(I6-INT(I6/10000)*4000),INT(_xlpm.T/6000)*10000+MOD(_xlpm.T,6000))</f>
        <v>53635</v>
      </c>
      <c r="L6" s="18" t="s">
        <v>18</v>
      </c>
    </row>
    <row r="7" ht="25.35" customHeight="1" spans="1:12">
      <c r="A7" s="12" t="s">
        <v>34</v>
      </c>
      <c r="B7" s="13" t="s">
        <v>30</v>
      </c>
      <c r="C7" s="14" t="s">
        <v>31</v>
      </c>
      <c r="D7" s="13" t="s">
        <v>35</v>
      </c>
      <c r="E7" s="13" t="s">
        <v>33</v>
      </c>
      <c r="F7" s="13">
        <v>368</v>
      </c>
      <c r="G7" s="15">
        <v>21506</v>
      </c>
      <c r="H7" s="13">
        <v>188</v>
      </c>
      <c r="I7" s="15">
        <v>30000</v>
      </c>
      <c r="J7" s="13">
        <f t="shared" si="0"/>
        <v>556</v>
      </c>
      <c r="K7" s="15">
        <f>_xlfn.LET(_xlpm.T,(G7-INT(G7/10000)*4000)+(I7-INT(I7/10000)*4000),INT(_xlpm.T/6000)*10000+MOD(_xlpm.T,6000))</f>
        <v>51506</v>
      </c>
      <c r="L7" s="18" t="s">
        <v>18</v>
      </c>
    </row>
    <row r="8" ht="25.35" customHeight="1" spans="1:12">
      <c r="A8" s="12" t="s">
        <v>36</v>
      </c>
      <c r="B8" s="13" t="s">
        <v>37</v>
      </c>
      <c r="C8" s="17" t="s">
        <v>38</v>
      </c>
      <c r="D8" s="13" t="s">
        <v>39</v>
      </c>
      <c r="E8" s="13" t="s">
        <v>40</v>
      </c>
      <c r="F8" s="13">
        <v>274</v>
      </c>
      <c r="G8" s="15">
        <v>23403</v>
      </c>
      <c r="H8" s="13">
        <v>274</v>
      </c>
      <c r="I8" s="15">
        <v>23787</v>
      </c>
      <c r="J8" s="13">
        <f t="shared" si="0"/>
        <v>548</v>
      </c>
      <c r="K8" s="15">
        <f>_xlfn.LET(_xlpm.T,(G8-INT(G8/10000)*4000)+(I8-INT(I8/10000)*4000),INT(_xlpm.T/6000)*10000+MOD(_xlpm.T,6000))</f>
        <v>51190</v>
      </c>
      <c r="L8" s="18" t="s">
        <v>18</v>
      </c>
    </row>
    <row r="9" ht="25.35" customHeight="1" spans="1:12">
      <c r="A9" s="12" t="s">
        <v>41</v>
      </c>
      <c r="B9" s="13" t="s">
        <v>42</v>
      </c>
      <c r="C9" s="17" t="s">
        <v>43</v>
      </c>
      <c r="D9" s="13" t="s">
        <v>44</v>
      </c>
      <c r="E9" s="13" t="s">
        <v>45</v>
      </c>
      <c r="F9" s="13">
        <v>164</v>
      </c>
      <c r="G9" s="15">
        <v>24507</v>
      </c>
      <c r="H9" s="13">
        <v>374</v>
      </c>
      <c r="I9" s="15">
        <v>22932</v>
      </c>
      <c r="J9" s="13">
        <f t="shared" si="0"/>
        <v>538</v>
      </c>
      <c r="K9" s="15">
        <f>_xlfn.LET(_xlpm.T,(G9-INT(G9/10000)*4000)+(I9-INT(I9/10000)*4000),INT(_xlpm.T/6000)*10000+MOD(_xlpm.T,6000))</f>
        <v>51439</v>
      </c>
      <c r="L9" s="18" t="s">
        <v>18</v>
      </c>
    </row>
    <row r="10" ht="25.35" customHeight="1" spans="1:12">
      <c r="A10" s="12" t="s">
        <v>46</v>
      </c>
      <c r="B10" s="13" t="s">
        <v>47</v>
      </c>
      <c r="C10" s="17" t="s">
        <v>48</v>
      </c>
      <c r="D10" s="13" t="s">
        <v>49</v>
      </c>
      <c r="E10" s="13" t="s">
        <v>50</v>
      </c>
      <c r="F10" s="13">
        <v>190</v>
      </c>
      <c r="G10" s="15">
        <v>21203</v>
      </c>
      <c r="H10" s="13">
        <v>340</v>
      </c>
      <c r="I10" s="15">
        <v>25772</v>
      </c>
      <c r="J10" s="13">
        <f t="shared" si="0"/>
        <v>530</v>
      </c>
      <c r="K10" s="15">
        <f>_xlfn.LET(_xlpm.T,(G10-INT(G10/10000)*4000)+(I10-INT(I10/10000)*4000),INT(_xlpm.T/6000)*10000+MOD(_xlpm.T,6000))</f>
        <v>50975</v>
      </c>
      <c r="L10" s="18" t="s">
        <v>51</v>
      </c>
    </row>
    <row r="11" ht="25.35" customHeight="1" spans="1:12">
      <c r="A11" s="12" t="s">
        <v>52</v>
      </c>
      <c r="B11" s="13" t="s">
        <v>25</v>
      </c>
      <c r="C11" s="14" t="s">
        <v>53</v>
      </c>
      <c r="D11" s="13" t="s">
        <v>54</v>
      </c>
      <c r="E11" s="13" t="s">
        <v>55</v>
      </c>
      <c r="F11" s="13">
        <v>208</v>
      </c>
      <c r="G11" s="15">
        <v>20691</v>
      </c>
      <c r="H11" s="13">
        <v>298</v>
      </c>
      <c r="I11" s="15">
        <v>21357</v>
      </c>
      <c r="J11" s="13">
        <f t="shared" si="0"/>
        <v>506</v>
      </c>
      <c r="K11" s="15">
        <f>_xlfn.LET(_xlpm.T,(G11-INT(G11/10000)*4000)+(I11-INT(I11/10000)*4000),INT(_xlpm.T/6000)*10000+MOD(_xlpm.T,6000))</f>
        <v>42048</v>
      </c>
      <c r="L11" s="18" t="s">
        <v>51</v>
      </c>
    </row>
    <row r="12" ht="25.35" customHeight="1" spans="1:12">
      <c r="A12" s="12" t="s">
        <v>56</v>
      </c>
      <c r="B12" s="13" t="s">
        <v>25</v>
      </c>
      <c r="C12" s="14" t="s">
        <v>53</v>
      </c>
      <c r="D12" s="13" t="s">
        <v>57</v>
      </c>
      <c r="E12" s="13" t="s">
        <v>55</v>
      </c>
      <c r="F12" s="13">
        <v>178</v>
      </c>
      <c r="G12" s="15">
        <v>22440</v>
      </c>
      <c r="H12" s="13">
        <v>288</v>
      </c>
      <c r="I12" s="15">
        <v>13513</v>
      </c>
      <c r="J12" s="13">
        <f t="shared" si="0"/>
        <v>466</v>
      </c>
      <c r="K12" s="15">
        <f>_xlfn.LET(_xlpm.T,(G12-INT(G12/10000)*4000)+(I12-INT(I12/10000)*4000),INT(_xlpm.T/6000)*10000+MOD(_xlpm.T,6000))</f>
        <v>35953</v>
      </c>
      <c r="L12" s="18" t="s">
        <v>51</v>
      </c>
    </row>
    <row r="13" ht="25.35" customHeight="1" spans="1:12">
      <c r="A13" s="12" t="s">
        <v>58</v>
      </c>
      <c r="B13" s="13" t="s">
        <v>20</v>
      </c>
      <c r="C13" s="17" t="s">
        <v>21</v>
      </c>
      <c r="D13" s="13" t="s">
        <v>59</v>
      </c>
      <c r="E13" s="13" t="s">
        <v>23</v>
      </c>
      <c r="F13" s="13">
        <v>240</v>
      </c>
      <c r="G13" s="15">
        <v>20803</v>
      </c>
      <c r="H13" s="13">
        <v>220</v>
      </c>
      <c r="I13" s="15">
        <v>21507</v>
      </c>
      <c r="J13" s="13">
        <f t="shared" si="0"/>
        <v>460</v>
      </c>
      <c r="K13" s="15">
        <f>_xlfn.LET(_xlpm.T,(G13-INT(G13/10000)*4000)+(I13-INT(I13/10000)*4000),INT(_xlpm.T/6000)*10000+MOD(_xlpm.T,6000))</f>
        <v>42310</v>
      </c>
      <c r="L13" s="18" t="s">
        <v>51</v>
      </c>
    </row>
    <row r="14" ht="25.35" customHeight="1" spans="1:12">
      <c r="A14" s="12" t="s">
        <v>60</v>
      </c>
      <c r="B14" s="13" t="s">
        <v>61</v>
      </c>
      <c r="C14" s="14" t="s">
        <v>62</v>
      </c>
      <c r="D14" s="13" t="s">
        <v>63</v>
      </c>
      <c r="E14" s="13" t="s">
        <v>64</v>
      </c>
      <c r="F14" s="13">
        <v>240</v>
      </c>
      <c r="G14" s="15">
        <v>21791</v>
      </c>
      <c r="H14" s="13">
        <v>210</v>
      </c>
      <c r="I14" s="15">
        <v>23137</v>
      </c>
      <c r="J14" s="13">
        <f t="shared" si="0"/>
        <v>450</v>
      </c>
      <c r="K14" s="15">
        <f>_xlfn.LET(_xlpm.T,(G14-INT(G14/10000)*4000)+(I14-INT(I14/10000)*4000),INT(_xlpm.T/6000)*10000+MOD(_xlpm.T,6000))</f>
        <v>44928</v>
      </c>
      <c r="L14" s="18" t="s">
        <v>51</v>
      </c>
    </row>
    <row r="15" ht="25.35" customHeight="1" spans="1:12">
      <c r="A15" s="12" t="s">
        <v>65</v>
      </c>
      <c r="B15" s="13" t="s">
        <v>25</v>
      </c>
      <c r="C15" s="14" t="s">
        <v>66</v>
      </c>
      <c r="D15" s="13" t="s">
        <v>67</v>
      </c>
      <c r="E15" s="13" t="s">
        <v>68</v>
      </c>
      <c r="F15" s="13">
        <v>150</v>
      </c>
      <c r="G15" s="15">
        <v>22913</v>
      </c>
      <c r="H15" s="13">
        <v>280</v>
      </c>
      <c r="I15" s="15">
        <v>22175</v>
      </c>
      <c r="J15" s="13">
        <f t="shared" si="0"/>
        <v>430</v>
      </c>
      <c r="K15" s="15">
        <f>_xlfn.LET(_xlpm.T,(G15-INT(G15/10000)*4000)+(I15-INT(I15/10000)*4000),INT(_xlpm.T/6000)*10000+MOD(_xlpm.T,6000))</f>
        <v>45088</v>
      </c>
      <c r="L15" s="18" t="s">
        <v>51</v>
      </c>
    </row>
    <row r="16" ht="25.35" customHeight="1" spans="1:12">
      <c r="A16" s="12" t="s">
        <v>69</v>
      </c>
      <c r="B16" s="13" t="s">
        <v>30</v>
      </c>
      <c r="C16" s="17" t="s">
        <v>70</v>
      </c>
      <c r="D16" s="13" t="s">
        <v>71</v>
      </c>
      <c r="E16" s="13" t="s">
        <v>72</v>
      </c>
      <c r="F16" s="13">
        <v>138</v>
      </c>
      <c r="G16" s="15">
        <v>20297</v>
      </c>
      <c r="H16" s="13">
        <v>290</v>
      </c>
      <c r="I16" s="15">
        <v>21047</v>
      </c>
      <c r="J16" s="13">
        <f t="shared" si="0"/>
        <v>428</v>
      </c>
      <c r="K16" s="15">
        <f>_xlfn.LET(_xlpm.T,(G16-INT(G16/10000)*4000)+(I16-INT(I16/10000)*4000),INT(_xlpm.T/6000)*10000+MOD(_xlpm.T,6000))</f>
        <v>41344</v>
      </c>
      <c r="L16" s="18" t="s">
        <v>51</v>
      </c>
    </row>
    <row r="17" ht="25.35" customHeight="1" spans="1:12">
      <c r="A17" s="12" t="s">
        <v>73</v>
      </c>
      <c r="B17" s="13" t="s">
        <v>25</v>
      </c>
      <c r="C17" s="14" t="s">
        <v>74</v>
      </c>
      <c r="D17" s="13" t="s">
        <v>75</v>
      </c>
      <c r="E17" s="13" t="s">
        <v>76</v>
      </c>
      <c r="F17" s="13">
        <v>150</v>
      </c>
      <c r="G17" s="15">
        <v>11394</v>
      </c>
      <c r="H17" s="13">
        <v>238</v>
      </c>
      <c r="I17" s="15">
        <v>14331</v>
      </c>
      <c r="J17" s="13">
        <f t="shared" si="0"/>
        <v>388</v>
      </c>
      <c r="K17" s="15">
        <f>_xlfn.LET(_xlpm.T,(G17-INT(G17/10000)*4000)+(I17-INT(I17/10000)*4000),INT(_xlpm.T/6000)*10000+MOD(_xlpm.T,6000))</f>
        <v>25725</v>
      </c>
      <c r="L17" s="18" t="s">
        <v>51</v>
      </c>
    </row>
    <row r="18" s="2" customFormat="1" ht="25.35" customHeight="1" spans="1:12">
      <c r="A18" s="12" t="s">
        <v>77</v>
      </c>
      <c r="B18" s="13" t="s">
        <v>47</v>
      </c>
      <c r="C18" s="17" t="s">
        <v>78</v>
      </c>
      <c r="D18" s="13" t="s">
        <v>79</v>
      </c>
      <c r="E18" s="13" t="s">
        <v>80</v>
      </c>
      <c r="F18" s="13">
        <v>202</v>
      </c>
      <c r="G18" s="15">
        <v>21206</v>
      </c>
      <c r="H18" s="13">
        <v>162</v>
      </c>
      <c r="I18" s="15">
        <v>12872</v>
      </c>
      <c r="J18" s="13">
        <f t="shared" si="0"/>
        <v>364</v>
      </c>
      <c r="K18" s="15">
        <f>_xlfn.LET(_xlpm.T,(G18-INT(G18/10000)*4000)+(I18-INT(I18/10000)*4000),INT(_xlpm.T/6000)*10000+MOD(_xlpm.T,6000))</f>
        <v>34078</v>
      </c>
      <c r="L18" s="18" t="s">
        <v>51</v>
      </c>
    </row>
    <row r="19" s="2" customFormat="1" ht="25.35" customHeight="1" spans="1:12">
      <c r="A19" s="12" t="s">
        <v>81</v>
      </c>
      <c r="B19" s="13" t="s">
        <v>82</v>
      </c>
      <c r="C19" s="14" t="s">
        <v>83</v>
      </c>
      <c r="D19" s="13" t="s">
        <v>84</v>
      </c>
      <c r="E19" s="13" t="s">
        <v>85</v>
      </c>
      <c r="F19" s="13">
        <v>188</v>
      </c>
      <c r="G19" s="15">
        <v>14566</v>
      </c>
      <c r="H19" s="13">
        <v>164</v>
      </c>
      <c r="I19" s="15">
        <v>24713</v>
      </c>
      <c r="J19" s="13">
        <f t="shared" si="0"/>
        <v>352</v>
      </c>
      <c r="K19" s="15">
        <f>_xlfn.LET(_xlpm.T,(G19-INT(G19/10000)*4000)+(I19-INT(I19/10000)*4000),INT(_xlpm.T/6000)*10000+MOD(_xlpm.T,6000))</f>
        <v>43279</v>
      </c>
      <c r="L19" s="18" t="s">
        <v>51</v>
      </c>
    </row>
    <row r="20" s="2" customFormat="1" ht="25.35" customHeight="1" spans="1:12">
      <c r="A20" s="12" t="s">
        <v>86</v>
      </c>
      <c r="B20" s="13" t="s">
        <v>87</v>
      </c>
      <c r="C20" s="14" t="s">
        <v>88</v>
      </c>
      <c r="D20" s="13" t="s">
        <v>89</v>
      </c>
      <c r="E20" s="13" t="s">
        <v>90</v>
      </c>
      <c r="F20" s="13">
        <v>114</v>
      </c>
      <c r="G20" s="15">
        <v>25472</v>
      </c>
      <c r="H20" s="13">
        <v>224</v>
      </c>
      <c r="I20" s="15">
        <v>30000</v>
      </c>
      <c r="J20" s="13">
        <f t="shared" si="0"/>
        <v>338</v>
      </c>
      <c r="K20" s="15">
        <f>_xlfn.LET(_xlpm.T,(G20-INT(G20/10000)*4000)+(I20-INT(I20/10000)*4000),INT(_xlpm.T/6000)*10000+MOD(_xlpm.T,6000))</f>
        <v>55472</v>
      </c>
      <c r="L20" s="18" t="s">
        <v>51</v>
      </c>
    </row>
    <row r="21" s="2" customFormat="1" ht="25.35" customHeight="1" spans="1:12">
      <c r="A21" s="12" t="s">
        <v>91</v>
      </c>
      <c r="B21" s="13" t="s">
        <v>82</v>
      </c>
      <c r="C21" s="14" t="s">
        <v>83</v>
      </c>
      <c r="D21" s="13" t="s">
        <v>92</v>
      </c>
      <c r="E21" s="13" t="s">
        <v>93</v>
      </c>
      <c r="F21" s="13">
        <v>156</v>
      </c>
      <c r="G21" s="15">
        <v>13306</v>
      </c>
      <c r="H21" s="13">
        <v>164</v>
      </c>
      <c r="I21" s="15">
        <v>23825</v>
      </c>
      <c r="J21" s="13">
        <f t="shared" si="0"/>
        <v>320</v>
      </c>
      <c r="K21" s="15">
        <f>_xlfn.LET(_xlpm.T,(G21-INT(G21/10000)*4000)+(I21-INT(I21/10000)*4000),INT(_xlpm.T/6000)*10000+MOD(_xlpm.T,6000))</f>
        <v>41131</v>
      </c>
      <c r="L21" s="18" t="s">
        <v>51</v>
      </c>
    </row>
    <row r="22" s="2" customFormat="1" ht="25.35" customHeight="1" spans="1:12">
      <c r="A22" s="12" t="s">
        <v>94</v>
      </c>
      <c r="B22" s="13" t="s">
        <v>14</v>
      </c>
      <c r="C22" s="16" t="s">
        <v>95</v>
      </c>
      <c r="D22" s="13" t="s">
        <v>96</v>
      </c>
      <c r="E22" s="13" t="s">
        <v>97</v>
      </c>
      <c r="F22" s="13">
        <v>100</v>
      </c>
      <c r="G22" s="15">
        <v>20072</v>
      </c>
      <c r="H22" s="13">
        <v>204</v>
      </c>
      <c r="I22" s="15">
        <v>25994</v>
      </c>
      <c r="J22" s="13">
        <f t="shared" si="0"/>
        <v>304</v>
      </c>
      <c r="K22" s="15">
        <f>_xlfn.LET(_xlpm.T,(G22-INT(G22/10000)*4000)+(I22-INT(I22/10000)*4000),INT(_xlpm.T/6000)*10000+MOD(_xlpm.T,6000))</f>
        <v>50066</v>
      </c>
      <c r="L22" s="18" t="s">
        <v>51</v>
      </c>
    </row>
    <row r="23" s="2" customFormat="1" ht="25.35" customHeight="1" spans="1:12">
      <c r="A23" s="12" t="s">
        <v>98</v>
      </c>
      <c r="B23" s="13" t="s">
        <v>20</v>
      </c>
      <c r="C23" s="14" t="s">
        <v>21</v>
      </c>
      <c r="D23" s="13" t="s">
        <v>99</v>
      </c>
      <c r="E23" s="13" t="s">
        <v>100</v>
      </c>
      <c r="F23" s="13">
        <v>116</v>
      </c>
      <c r="G23" s="15">
        <v>11763</v>
      </c>
      <c r="H23" s="13">
        <v>184</v>
      </c>
      <c r="I23" s="15">
        <v>13909</v>
      </c>
      <c r="J23" s="13">
        <f t="shared" si="0"/>
        <v>300</v>
      </c>
      <c r="K23" s="15">
        <f>_xlfn.LET(_xlpm.T,(G23-INT(G23/10000)*4000)+(I23-INT(I23/10000)*4000),INT(_xlpm.T/6000)*10000+MOD(_xlpm.T,6000))</f>
        <v>25672</v>
      </c>
      <c r="L23" s="18" t="s">
        <v>51</v>
      </c>
    </row>
    <row r="24" s="2" customFormat="1" ht="25.35" customHeight="1" spans="1:12">
      <c r="A24" s="12" t="s">
        <v>101</v>
      </c>
      <c r="B24" s="13" t="s">
        <v>30</v>
      </c>
      <c r="C24" s="14" t="s">
        <v>102</v>
      </c>
      <c r="D24" s="13" t="s">
        <v>103</v>
      </c>
      <c r="E24" s="13" t="s">
        <v>104</v>
      </c>
      <c r="F24" s="18">
        <v>124</v>
      </c>
      <c r="G24" s="15">
        <v>11831</v>
      </c>
      <c r="H24" s="13">
        <v>174</v>
      </c>
      <c r="I24" s="15">
        <v>11341</v>
      </c>
      <c r="J24" s="13">
        <f t="shared" si="0"/>
        <v>298</v>
      </c>
      <c r="K24" s="15">
        <f>_xlfn.LET(_xlpm.T,(G24-INT(G24/10000)*4000)+(I24-INT(I24/10000)*4000),INT(_xlpm.T/6000)*10000+MOD(_xlpm.T,6000))</f>
        <v>23172</v>
      </c>
      <c r="L24" s="18" t="s">
        <v>51</v>
      </c>
    </row>
    <row r="25" s="2" customFormat="1" ht="25.35" customHeight="1" spans="1:12">
      <c r="A25" s="12" t="s">
        <v>105</v>
      </c>
      <c r="B25" s="13" t="s">
        <v>61</v>
      </c>
      <c r="C25" s="14" t="s">
        <v>106</v>
      </c>
      <c r="D25" s="13" t="s">
        <v>107</v>
      </c>
      <c r="E25" s="13" t="s">
        <v>64</v>
      </c>
      <c r="F25" s="13">
        <v>176</v>
      </c>
      <c r="G25" s="15">
        <v>23378</v>
      </c>
      <c r="H25" s="13">
        <v>110</v>
      </c>
      <c r="I25" s="15">
        <v>23354</v>
      </c>
      <c r="J25" s="13">
        <f t="shared" si="0"/>
        <v>286</v>
      </c>
      <c r="K25" s="15">
        <f>_xlfn.LET(_xlpm.T,(G25-INT(G25/10000)*4000)+(I25-INT(I25/10000)*4000),INT(_xlpm.T/6000)*10000+MOD(_xlpm.T,6000))</f>
        <v>50732</v>
      </c>
      <c r="L25" s="18" t="s">
        <v>51</v>
      </c>
    </row>
    <row r="26" s="2" customFormat="1" ht="25.35" customHeight="1" spans="1:12">
      <c r="A26" s="12" t="s">
        <v>108</v>
      </c>
      <c r="B26" s="13" t="s">
        <v>14</v>
      </c>
      <c r="C26" s="14" t="s">
        <v>95</v>
      </c>
      <c r="D26" s="13" t="s">
        <v>109</v>
      </c>
      <c r="E26" s="13" t="s">
        <v>97</v>
      </c>
      <c r="F26" s="13">
        <v>120</v>
      </c>
      <c r="G26" s="15">
        <v>14423</v>
      </c>
      <c r="H26" s="13">
        <v>160</v>
      </c>
      <c r="I26" s="15">
        <v>14363</v>
      </c>
      <c r="J26" s="13">
        <f t="shared" si="0"/>
        <v>280</v>
      </c>
      <c r="K26" s="15">
        <f>_xlfn.LET(_xlpm.T,(G26-INT(G26/10000)*4000)+(I26-INT(I26/10000)*4000),INT(_xlpm.T/6000)*10000+MOD(_xlpm.T,6000))</f>
        <v>32786</v>
      </c>
      <c r="L26" s="18" t="s">
        <v>110</v>
      </c>
    </row>
    <row r="27" s="2" customFormat="1" ht="25.35" customHeight="1" spans="1:12">
      <c r="A27" s="12" t="s">
        <v>111</v>
      </c>
      <c r="B27" s="13" t="s">
        <v>14</v>
      </c>
      <c r="C27" s="16" t="s">
        <v>112</v>
      </c>
      <c r="D27" s="13" t="s">
        <v>113</v>
      </c>
      <c r="E27" s="13" t="s">
        <v>114</v>
      </c>
      <c r="F27" s="13">
        <v>50</v>
      </c>
      <c r="G27" s="15">
        <v>20408</v>
      </c>
      <c r="H27" s="13">
        <v>230</v>
      </c>
      <c r="I27" s="15">
        <v>20291</v>
      </c>
      <c r="J27" s="13">
        <f t="shared" si="0"/>
        <v>280</v>
      </c>
      <c r="K27" s="15">
        <f>_xlfn.LET(_xlpm.T,(G27-INT(G27/10000)*4000)+(I27-INT(I27/10000)*4000),INT(_xlpm.T/6000)*10000+MOD(_xlpm.T,6000))</f>
        <v>40699</v>
      </c>
      <c r="L27" s="18" t="s">
        <v>110</v>
      </c>
    </row>
    <row r="28" s="2" customFormat="1" ht="25.35" customHeight="1" spans="1:12">
      <c r="A28" s="12" t="s">
        <v>115</v>
      </c>
      <c r="B28" s="13" t="s">
        <v>47</v>
      </c>
      <c r="C28" s="17" t="s">
        <v>116</v>
      </c>
      <c r="D28" s="13" t="s">
        <v>117</v>
      </c>
      <c r="E28" s="13" t="s">
        <v>118</v>
      </c>
      <c r="F28" s="13">
        <v>204</v>
      </c>
      <c r="G28" s="15">
        <v>22569</v>
      </c>
      <c r="H28" s="13">
        <v>64</v>
      </c>
      <c r="I28" s="15">
        <v>25606</v>
      </c>
      <c r="J28" s="13">
        <f t="shared" si="0"/>
        <v>268</v>
      </c>
      <c r="K28" s="15">
        <f>_xlfn.LET(_xlpm.T,(G28-INT(G28/10000)*4000)+(I28-INT(I28/10000)*4000),INT(_xlpm.T/6000)*10000+MOD(_xlpm.T,6000))</f>
        <v>52175</v>
      </c>
      <c r="L28" s="18" t="s">
        <v>110</v>
      </c>
    </row>
    <row r="29" s="2" customFormat="1" ht="25.35" customHeight="1" spans="1:12">
      <c r="A29" s="12" t="s">
        <v>119</v>
      </c>
      <c r="B29" s="13" t="s">
        <v>30</v>
      </c>
      <c r="C29" s="14" t="s">
        <v>120</v>
      </c>
      <c r="D29" s="13" t="s">
        <v>121</v>
      </c>
      <c r="E29" s="13" t="s">
        <v>122</v>
      </c>
      <c r="F29" s="13">
        <v>106</v>
      </c>
      <c r="G29" s="15">
        <v>21596</v>
      </c>
      <c r="H29" s="13">
        <v>148</v>
      </c>
      <c r="I29" s="15">
        <v>11931</v>
      </c>
      <c r="J29" s="13">
        <f t="shared" si="0"/>
        <v>254</v>
      </c>
      <c r="K29" s="15">
        <f>_xlfn.LET(_xlpm.T,(G29-INT(G29/10000)*4000)+(I29-INT(I29/10000)*4000),INT(_xlpm.T/6000)*10000+MOD(_xlpm.T,6000))</f>
        <v>33527</v>
      </c>
      <c r="L29" s="18" t="s">
        <v>110</v>
      </c>
    </row>
    <row r="30" s="2" customFormat="1" ht="25.35" customHeight="1" spans="1:12">
      <c r="A30" s="12" t="s">
        <v>123</v>
      </c>
      <c r="B30" s="13" t="s">
        <v>82</v>
      </c>
      <c r="C30" s="14" t="s">
        <v>83</v>
      </c>
      <c r="D30" s="13" t="s">
        <v>124</v>
      </c>
      <c r="E30" s="13" t="s">
        <v>85</v>
      </c>
      <c r="F30" s="13">
        <v>90</v>
      </c>
      <c r="G30" s="15">
        <v>30000</v>
      </c>
      <c r="H30" s="13">
        <v>164</v>
      </c>
      <c r="I30" s="15">
        <v>22862</v>
      </c>
      <c r="J30" s="13">
        <f t="shared" si="0"/>
        <v>254</v>
      </c>
      <c r="K30" s="15">
        <f>_xlfn.LET(_xlpm.T,(G30-INT(G30/10000)*4000)+(I30-INT(I30/10000)*4000),INT(_xlpm.T/6000)*10000+MOD(_xlpm.T,6000))</f>
        <v>52862</v>
      </c>
      <c r="L30" s="18" t="s">
        <v>110</v>
      </c>
    </row>
    <row r="31" s="2" customFormat="1" ht="25.35" customHeight="1" spans="1:12">
      <c r="A31" s="12" t="s">
        <v>125</v>
      </c>
      <c r="B31" s="13" t="s">
        <v>25</v>
      </c>
      <c r="C31" s="14" t="s">
        <v>126</v>
      </c>
      <c r="D31" s="13" t="s">
        <v>127</v>
      </c>
      <c r="E31" s="13" t="s">
        <v>128</v>
      </c>
      <c r="F31" s="13">
        <v>64</v>
      </c>
      <c r="G31" s="15">
        <v>25944</v>
      </c>
      <c r="H31" s="13">
        <v>184</v>
      </c>
      <c r="I31" s="15">
        <v>25228</v>
      </c>
      <c r="J31" s="13">
        <f t="shared" si="0"/>
        <v>248</v>
      </c>
      <c r="K31" s="15">
        <f>_xlfn.LET(_xlpm.T,(G31-INT(G31/10000)*4000)+(I31-INT(I31/10000)*4000),INT(_xlpm.T/6000)*10000+MOD(_xlpm.T,6000))</f>
        <v>55172</v>
      </c>
      <c r="L31" s="18" t="s">
        <v>110</v>
      </c>
    </row>
    <row r="32" s="2" customFormat="1" ht="25.35" customHeight="1" spans="1:12">
      <c r="A32" s="12" t="s">
        <v>129</v>
      </c>
      <c r="B32" s="13" t="s">
        <v>130</v>
      </c>
      <c r="C32" s="17" t="s">
        <v>131</v>
      </c>
      <c r="D32" s="13" t="s">
        <v>132</v>
      </c>
      <c r="E32" s="13" t="s">
        <v>133</v>
      </c>
      <c r="F32" s="13">
        <v>100</v>
      </c>
      <c r="G32" s="15">
        <v>3325</v>
      </c>
      <c r="H32" s="13">
        <v>100</v>
      </c>
      <c r="I32" s="15">
        <v>2050</v>
      </c>
      <c r="J32" s="13">
        <f t="shared" si="0"/>
        <v>200</v>
      </c>
      <c r="K32" s="15">
        <f>_xlfn.LET(_xlpm.T,(G32-INT(G32/10000)*4000)+(I32-INT(I32/10000)*4000),INT(_xlpm.T/6000)*10000+MOD(_xlpm.T,6000))</f>
        <v>5375</v>
      </c>
      <c r="L32" s="18" t="s">
        <v>110</v>
      </c>
    </row>
    <row r="33" s="2" customFormat="1" ht="25.35" customHeight="1" spans="1:12">
      <c r="A33" s="12" t="s">
        <v>134</v>
      </c>
      <c r="B33" s="13" t="s">
        <v>47</v>
      </c>
      <c r="C33" s="14" t="s">
        <v>48</v>
      </c>
      <c r="D33" s="13" t="s">
        <v>135</v>
      </c>
      <c r="E33" s="13" t="s">
        <v>50</v>
      </c>
      <c r="F33" s="13">
        <v>0</v>
      </c>
      <c r="G33" s="15">
        <v>4459</v>
      </c>
      <c r="H33" s="13">
        <v>190</v>
      </c>
      <c r="I33" s="15">
        <v>22659</v>
      </c>
      <c r="J33" s="13">
        <f t="shared" si="0"/>
        <v>190</v>
      </c>
      <c r="K33" s="15">
        <f>_xlfn.LET(_xlpm.T,(G33-INT(G33/10000)*4000)+(I33-INT(I33/10000)*4000),INT(_xlpm.T/6000)*10000+MOD(_xlpm.T,6000))</f>
        <v>31118</v>
      </c>
      <c r="L33" s="18" t="s">
        <v>110</v>
      </c>
    </row>
    <row r="34" s="2" customFormat="1" ht="25.35" customHeight="1" spans="1:12">
      <c r="A34" s="12" t="s">
        <v>136</v>
      </c>
      <c r="B34" s="13" t="s">
        <v>42</v>
      </c>
      <c r="C34" s="17" t="s">
        <v>137</v>
      </c>
      <c r="D34" s="13" t="s">
        <v>138</v>
      </c>
      <c r="E34" s="13" t="s">
        <v>139</v>
      </c>
      <c r="F34" s="13">
        <v>50</v>
      </c>
      <c r="G34" s="15">
        <v>10550</v>
      </c>
      <c r="H34" s="13">
        <v>140</v>
      </c>
      <c r="I34" s="15">
        <v>22400</v>
      </c>
      <c r="J34" s="13">
        <f t="shared" si="0"/>
        <v>190</v>
      </c>
      <c r="K34" s="15">
        <f>_xlfn.LET(_xlpm.T,(G34-INT(G34/10000)*4000)+(I34-INT(I34/10000)*4000),INT(_xlpm.T/6000)*10000+MOD(_xlpm.T,6000))</f>
        <v>32950</v>
      </c>
      <c r="L34" s="18" t="s">
        <v>110</v>
      </c>
    </row>
    <row r="35" s="2" customFormat="1" ht="25.35" customHeight="1" spans="1:12">
      <c r="A35" s="12" t="s">
        <v>140</v>
      </c>
      <c r="B35" s="13" t="s">
        <v>30</v>
      </c>
      <c r="C35" s="14" t="s">
        <v>120</v>
      </c>
      <c r="D35" s="13" t="s">
        <v>141</v>
      </c>
      <c r="E35" s="13" t="s">
        <v>122</v>
      </c>
      <c r="F35" s="13">
        <v>50</v>
      </c>
      <c r="G35" s="15">
        <v>11375</v>
      </c>
      <c r="H35" s="13">
        <v>124</v>
      </c>
      <c r="I35" s="15">
        <v>25784</v>
      </c>
      <c r="J35" s="13">
        <f t="shared" si="0"/>
        <v>174</v>
      </c>
      <c r="K35" s="15">
        <f>_xlfn.LET(_xlpm.T,(G35-INT(G35/10000)*4000)+(I35-INT(I35/10000)*4000),INT(_xlpm.T/6000)*10000+MOD(_xlpm.T,6000))</f>
        <v>41159</v>
      </c>
      <c r="L35" s="18" t="s">
        <v>110</v>
      </c>
    </row>
    <row r="36" s="2" customFormat="1" ht="25.35" customHeight="1" spans="1:12">
      <c r="A36" s="12" t="s">
        <v>142</v>
      </c>
      <c r="B36" s="13" t="s">
        <v>143</v>
      </c>
      <c r="C36" s="17" t="s">
        <v>144</v>
      </c>
      <c r="D36" s="13" t="s">
        <v>145</v>
      </c>
      <c r="E36" s="13" t="s">
        <v>146</v>
      </c>
      <c r="F36" s="13">
        <v>50</v>
      </c>
      <c r="G36" s="15">
        <v>3062</v>
      </c>
      <c r="H36" s="13">
        <v>100</v>
      </c>
      <c r="I36" s="15">
        <v>2463</v>
      </c>
      <c r="J36" s="13">
        <f t="shared" si="0"/>
        <v>150</v>
      </c>
      <c r="K36" s="15">
        <f>_xlfn.LET(_xlpm.T,(G36-INT(G36/10000)*4000)+(I36-INT(I36/10000)*4000),INT(_xlpm.T/6000)*10000+MOD(_xlpm.T,6000))</f>
        <v>5525</v>
      </c>
      <c r="L36" s="18" t="s">
        <v>110</v>
      </c>
    </row>
    <row r="37" ht="25.35" customHeight="1" spans="1:12">
      <c r="A37" s="12" t="s">
        <v>147</v>
      </c>
      <c r="B37" s="13" t="s">
        <v>130</v>
      </c>
      <c r="C37" s="17" t="s">
        <v>148</v>
      </c>
      <c r="D37" s="13" t="s">
        <v>149</v>
      </c>
      <c r="E37" s="13" t="s">
        <v>133</v>
      </c>
      <c r="F37" s="13">
        <v>50</v>
      </c>
      <c r="G37" s="15">
        <v>13406</v>
      </c>
      <c r="H37" s="13">
        <v>100</v>
      </c>
      <c r="I37" s="15">
        <v>2600</v>
      </c>
      <c r="J37" s="13">
        <f t="shared" si="0"/>
        <v>150</v>
      </c>
      <c r="K37" s="15">
        <f>_xlfn.LET(_xlpm.T,(G37-INT(G37/10000)*4000)+(I37-INT(I37/10000)*4000),INT(_xlpm.T/6000)*10000+MOD(_xlpm.T,6000))</f>
        <v>20006</v>
      </c>
      <c r="L37" s="18" t="s">
        <v>110</v>
      </c>
    </row>
    <row r="38" ht="25.35" customHeight="1" spans="1:12">
      <c r="A38" s="12" t="s">
        <v>150</v>
      </c>
      <c r="B38" s="13" t="s">
        <v>151</v>
      </c>
      <c r="C38" s="14" t="s">
        <v>152</v>
      </c>
      <c r="D38" s="13" t="s">
        <v>153</v>
      </c>
      <c r="E38" s="13" t="s">
        <v>154</v>
      </c>
      <c r="F38" s="13">
        <v>50</v>
      </c>
      <c r="G38" s="15">
        <v>21194</v>
      </c>
      <c r="H38" s="13">
        <v>100</v>
      </c>
      <c r="I38" s="15">
        <v>11497</v>
      </c>
      <c r="J38" s="13">
        <f t="shared" si="0"/>
        <v>150</v>
      </c>
      <c r="K38" s="15">
        <f>_xlfn.LET(_xlpm.T,(G38-INT(G38/10000)*4000)+(I38-INT(I38/10000)*4000),INT(_xlpm.T/6000)*10000+MOD(_xlpm.T,6000))</f>
        <v>32691</v>
      </c>
      <c r="L38" s="18" t="s">
        <v>110</v>
      </c>
    </row>
    <row r="39" ht="25.35" customHeight="1" spans="1:12">
      <c r="A39" s="12" t="s">
        <v>155</v>
      </c>
      <c r="B39" s="13" t="s">
        <v>156</v>
      </c>
      <c r="C39" s="14" t="s">
        <v>157</v>
      </c>
      <c r="D39" s="13" t="s">
        <v>158</v>
      </c>
      <c r="E39" s="13" t="s">
        <v>159</v>
      </c>
      <c r="F39" s="13">
        <v>50</v>
      </c>
      <c r="G39" s="15">
        <v>12706</v>
      </c>
      <c r="H39" s="13">
        <v>82</v>
      </c>
      <c r="I39" s="15">
        <v>20044</v>
      </c>
      <c r="J39" s="13">
        <f t="shared" si="0"/>
        <v>132</v>
      </c>
      <c r="K39" s="15">
        <f>_xlfn.LET(_xlpm.T,(G39-INT(G39/10000)*4000)+(I39-INT(I39/10000)*4000),INT(_xlpm.T/6000)*10000+MOD(_xlpm.T,6000))</f>
        <v>32750</v>
      </c>
      <c r="L39" s="18" t="s">
        <v>110</v>
      </c>
    </row>
    <row r="40" ht="25.35" customHeight="1" spans="1:12">
      <c r="A40" s="12" t="s">
        <v>160</v>
      </c>
      <c r="B40" s="13" t="s">
        <v>37</v>
      </c>
      <c r="C40" s="14" t="s">
        <v>161</v>
      </c>
      <c r="D40" s="13" t="s">
        <v>162</v>
      </c>
      <c r="E40" s="13" t="s">
        <v>163</v>
      </c>
      <c r="F40" s="13">
        <v>0</v>
      </c>
      <c r="G40" s="15">
        <v>11730</v>
      </c>
      <c r="H40" s="13">
        <v>124</v>
      </c>
      <c r="I40" s="15">
        <v>12012</v>
      </c>
      <c r="J40" s="13">
        <f t="shared" si="0"/>
        <v>124</v>
      </c>
      <c r="K40" s="15">
        <f>_xlfn.LET(_xlpm.T,(G40-INT(G40/10000)*4000)+(I40-INT(I40/10000)*4000),INT(_xlpm.T/6000)*10000+MOD(_xlpm.T,6000))</f>
        <v>23742</v>
      </c>
      <c r="L40" s="18" t="s">
        <v>110</v>
      </c>
    </row>
    <row r="41" ht="25.35" customHeight="1" spans="1:12">
      <c r="A41" s="12" t="s">
        <v>164</v>
      </c>
      <c r="B41" s="13" t="s">
        <v>165</v>
      </c>
      <c r="C41" s="17" t="s">
        <v>166</v>
      </c>
      <c r="D41" s="13" t="s">
        <v>167</v>
      </c>
      <c r="E41" s="13" t="s">
        <v>168</v>
      </c>
      <c r="F41" s="13">
        <v>64</v>
      </c>
      <c r="G41" s="15">
        <v>23691</v>
      </c>
      <c r="H41" s="13">
        <v>56</v>
      </c>
      <c r="I41" s="15">
        <v>21000</v>
      </c>
      <c r="J41" s="13">
        <f t="shared" si="0"/>
        <v>120</v>
      </c>
      <c r="K41" s="15">
        <f>_xlfn.LET(_xlpm.T,(G41-INT(G41/10000)*4000)+(I41-INT(I41/10000)*4000),INT(_xlpm.T/6000)*10000+MOD(_xlpm.T,6000))</f>
        <v>44691</v>
      </c>
      <c r="L41" s="18" t="s">
        <v>110</v>
      </c>
    </row>
    <row r="42" ht="25.35" customHeight="1" spans="1:12">
      <c r="A42" s="12" t="s">
        <v>169</v>
      </c>
      <c r="B42" s="13" t="s">
        <v>61</v>
      </c>
      <c r="C42" s="17" t="s">
        <v>170</v>
      </c>
      <c r="D42" s="13" t="s">
        <v>171</v>
      </c>
      <c r="E42" s="13" t="s">
        <v>64</v>
      </c>
      <c r="F42" s="13">
        <v>50</v>
      </c>
      <c r="G42" s="15">
        <v>11641</v>
      </c>
      <c r="H42" s="13">
        <v>58</v>
      </c>
      <c r="I42" s="15">
        <v>14947</v>
      </c>
      <c r="J42" s="13">
        <f t="shared" si="0"/>
        <v>108</v>
      </c>
      <c r="K42" s="15">
        <f>_xlfn.LET(_xlpm.T,(G42-INT(G42/10000)*4000)+(I42-INT(I42/10000)*4000),INT(_xlpm.T/6000)*10000+MOD(_xlpm.T,6000))</f>
        <v>30588</v>
      </c>
      <c r="L42" s="18" t="s">
        <v>110</v>
      </c>
    </row>
    <row r="43" ht="25.35" customHeight="1" spans="1:12">
      <c r="A43" s="12" t="s">
        <v>172</v>
      </c>
      <c r="B43" s="13" t="s">
        <v>82</v>
      </c>
      <c r="C43" s="14" t="s">
        <v>173</v>
      </c>
      <c r="D43" s="13" t="s">
        <v>174</v>
      </c>
      <c r="E43" s="13" t="s">
        <v>175</v>
      </c>
      <c r="F43" s="13">
        <v>50</v>
      </c>
      <c r="G43" s="15">
        <v>3015</v>
      </c>
      <c r="H43" s="13">
        <v>50</v>
      </c>
      <c r="I43" s="15">
        <v>25478</v>
      </c>
      <c r="J43" s="13">
        <f t="shared" si="0"/>
        <v>100</v>
      </c>
      <c r="K43" s="15">
        <f>_xlfn.LET(_xlpm.T,(G43-INT(G43/10000)*4000)+(I43-INT(I43/10000)*4000),INT(_xlpm.T/6000)*10000+MOD(_xlpm.T,6000))</f>
        <v>32493</v>
      </c>
      <c r="L43" s="18" t="s">
        <v>110</v>
      </c>
    </row>
    <row r="44" ht="25.35" customHeight="1" spans="1:12">
      <c r="A44" s="12" t="s">
        <v>176</v>
      </c>
      <c r="B44" s="13" t="s">
        <v>20</v>
      </c>
      <c r="C44" s="17" t="s">
        <v>177</v>
      </c>
      <c r="D44" s="13" t="s">
        <v>178</v>
      </c>
      <c r="E44" s="13" t="s">
        <v>179</v>
      </c>
      <c r="F44" s="13">
        <v>0</v>
      </c>
      <c r="G44" s="15">
        <v>30000</v>
      </c>
      <c r="H44" s="13">
        <v>100</v>
      </c>
      <c r="I44" s="15">
        <v>4463</v>
      </c>
      <c r="J44" s="13">
        <f t="shared" si="0"/>
        <v>100</v>
      </c>
      <c r="K44" s="15">
        <f>_xlfn.LET(_xlpm.T,(G44-INT(G44/10000)*4000)+(I44-INT(I44/10000)*4000),INT(_xlpm.T/6000)*10000+MOD(_xlpm.T,6000))</f>
        <v>34463</v>
      </c>
      <c r="L44" s="18" t="s">
        <v>110</v>
      </c>
    </row>
    <row r="45" ht="25.35" customHeight="1" spans="1:12">
      <c r="A45" s="12" t="s">
        <v>180</v>
      </c>
      <c r="B45" s="13" t="s">
        <v>47</v>
      </c>
      <c r="C45" s="17" t="s">
        <v>181</v>
      </c>
      <c r="D45" s="13" t="s">
        <v>182</v>
      </c>
      <c r="E45" s="13" t="s">
        <v>183</v>
      </c>
      <c r="F45" s="13">
        <v>24</v>
      </c>
      <c r="G45" s="15">
        <v>23994</v>
      </c>
      <c r="H45" s="13">
        <v>64</v>
      </c>
      <c r="I45" s="15">
        <v>24159</v>
      </c>
      <c r="J45" s="13">
        <f t="shared" si="0"/>
        <v>88</v>
      </c>
      <c r="K45" s="15">
        <f>_xlfn.LET(_xlpm.T,(G45-INT(G45/10000)*4000)+(I45-INT(I45/10000)*4000),INT(_xlpm.T/6000)*10000+MOD(_xlpm.T,6000))</f>
        <v>52153</v>
      </c>
      <c r="L45" s="18" t="s">
        <v>110</v>
      </c>
    </row>
    <row r="46" ht="25.35" customHeight="1" spans="1:12">
      <c r="A46" s="12" t="s">
        <v>184</v>
      </c>
      <c r="B46" s="13" t="s">
        <v>130</v>
      </c>
      <c r="C46" s="17" t="s">
        <v>185</v>
      </c>
      <c r="D46" s="13" t="s">
        <v>186</v>
      </c>
      <c r="E46" s="13" t="s">
        <v>187</v>
      </c>
      <c r="F46" s="13">
        <v>40</v>
      </c>
      <c r="G46" s="15">
        <v>13706</v>
      </c>
      <c r="H46" s="13">
        <v>40</v>
      </c>
      <c r="I46" s="15">
        <v>11422</v>
      </c>
      <c r="J46" s="13">
        <f t="shared" si="0"/>
        <v>80</v>
      </c>
      <c r="K46" s="15">
        <f>_xlfn.LET(_xlpm.T,(G46-INT(G46/10000)*4000)+(I46-INT(I46/10000)*4000),INT(_xlpm.T/6000)*10000+MOD(_xlpm.T,6000))</f>
        <v>25128</v>
      </c>
      <c r="L46" s="18" t="s">
        <v>110</v>
      </c>
    </row>
    <row r="47" ht="25.35" customHeight="1" spans="1:12">
      <c r="A47" s="12" t="s">
        <v>188</v>
      </c>
      <c r="B47" s="13" t="s">
        <v>87</v>
      </c>
      <c r="C47" s="14" t="s">
        <v>189</v>
      </c>
      <c r="D47" s="13" t="s">
        <v>190</v>
      </c>
      <c r="E47" s="13" t="s">
        <v>191</v>
      </c>
      <c r="F47" s="13">
        <v>8</v>
      </c>
      <c r="G47" s="15">
        <v>1985</v>
      </c>
      <c r="H47" s="13">
        <v>58</v>
      </c>
      <c r="I47" s="15">
        <v>20981</v>
      </c>
      <c r="J47" s="13">
        <f t="shared" si="0"/>
        <v>66</v>
      </c>
      <c r="K47" s="15">
        <f>_xlfn.LET(_xlpm.T,(G47-INT(G47/10000)*4000)+(I47-INT(I47/10000)*4000),INT(_xlpm.T/6000)*10000+MOD(_xlpm.T,6000))</f>
        <v>22966</v>
      </c>
      <c r="L47" s="18" t="s">
        <v>110</v>
      </c>
    </row>
    <row r="48" ht="25.35" customHeight="1" spans="1:12">
      <c r="A48" s="12" t="s">
        <v>192</v>
      </c>
      <c r="B48" s="13" t="s">
        <v>156</v>
      </c>
      <c r="C48" s="14" t="s">
        <v>193</v>
      </c>
      <c r="D48" s="13" t="s">
        <v>194</v>
      </c>
      <c r="E48" s="13" t="s">
        <v>195</v>
      </c>
      <c r="F48" s="13">
        <v>0</v>
      </c>
      <c r="G48" s="15">
        <v>4057</v>
      </c>
      <c r="H48" s="13">
        <v>50</v>
      </c>
      <c r="I48" s="15">
        <v>2082</v>
      </c>
      <c r="J48" s="13">
        <f t="shared" si="0"/>
        <v>50</v>
      </c>
      <c r="K48" s="15">
        <f>_xlfn.LET(_xlpm.T,(G48-INT(G48/10000)*4000)+(I48-INT(I48/10000)*4000),INT(_xlpm.T/6000)*10000+MOD(_xlpm.T,6000))</f>
        <v>10139</v>
      </c>
      <c r="L48" s="18" t="s">
        <v>110</v>
      </c>
    </row>
    <row r="49" ht="25.35" customHeight="1" spans="1:12">
      <c r="A49" s="12" t="s">
        <v>196</v>
      </c>
      <c r="B49" s="13" t="s">
        <v>143</v>
      </c>
      <c r="C49" s="17" t="s">
        <v>197</v>
      </c>
      <c r="D49" s="13" t="s">
        <v>198</v>
      </c>
      <c r="E49" s="13" t="s">
        <v>199</v>
      </c>
      <c r="F49" s="13">
        <v>0</v>
      </c>
      <c r="G49" s="15">
        <v>24869</v>
      </c>
      <c r="H49" s="13">
        <v>50</v>
      </c>
      <c r="I49" s="15">
        <v>3566</v>
      </c>
      <c r="J49" s="13">
        <f t="shared" si="0"/>
        <v>50</v>
      </c>
      <c r="K49" s="15">
        <f>_xlfn.LET(_xlpm.T,(G49-INT(G49/10000)*4000)+(I49-INT(I49/10000)*4000),INT(_xlpm.T/6000)*10000+MOD(_xlpm.T,6000))</f>
        <v>32435</v>
      </c>
      <c r="L49" s="18" t="s">
        <v>110</v>
      </c>
    </row>
  </sheetData>
  <mergeCells count="1">
    <mergeCell ref="A1:L1"/>
  </mergeCells>
  <printOptions horizontalCentered="1"/>
  <pageMargins left="0.393700787401575" right="0.393700787401575" top="0.393700787401575" bottom="0.393700787401575" header="0" footer="0"/>
  <pageSetup paperSize="9" scale="88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8"/>
  <sheetViews>
    <sheetView workbookViewId="0">
      <pane ySplit="2" topLeftCell="A3" activePane="bottomLeft" state="frozen"/>
      <selection/>
      <selection pane="bottomLeft" activeCell="B4" sqref="B4"/>
    </sheetView>
  </sheetViews>
  <sheetFormatPr defaultColWidth="9.14285714285714" defaultRowHeight="12.75"/>
  <cols>
    <col min="1" max="1" width="9.88571428571429" style="3" customWidth="1"/>
    <col min="2" max="2" width="8.57142857142857" style="3" customWidth="1"/>
    <col min="3" max="3" width="36.1428571428571" style="5" customWidth="1"/>
    <col min="4" max="5" width="15.7142857142857" style="6" customWidth="1"/>
    <col min="6" max="9" width="9.14285714285714" style="3"/>
    <col min="10" max="10" width="9.14285714285714" style="6" customWidth="1"/>
    <col min="11" max="12" width="9.14285714285714" style="3"/>
    <col min="13" max="13" width="9.14285714285714" style="3" customWidth="1"/>
    <col min="14" max="219" width="9.14285714285714" style="3"/>
    <col min="220" max="220" width="17.8571428571429" style="3" customWidth="1"/>
    <col min="221" max="221" width="48" style="3" customWidth="1"/>
    <col min="222" max="222" width="15.7142857142857" style="3" customWidth="1"/>
    <col min="223" max="223" width="13.7142857142857" style="3" customWidth="1"/>
    <col min="224" max="475" width="9.14285714285714" style="3"/>
    <col min="476" max="476" width="17.8571428571429" style="3" customWidth="1"/>
    <col min="477" max="477" width="48" style="3" customWidth="1"/>
    <col min="478" max="478" width="15.7142857142857" style="3" customWidth="1"/>
    <col min="479" max="479" width="13.7142857142857" style="3" customWidth="1"/>
    <col min="480" max="731" width="9.14285714285714" style="3"/>
    <col min="732" max="732" width="17.8571428571429" style="3" customWidth="1"/>
    <col min="733" max="733" width="48" style="3" customWidth="1"/>
    <col min="734" max="734" width="15.7142857142857" style="3" customWidth="1"/>
    <col min="735" max="735" width="13.7142857142857" style="3" customWidth="1"/>
    <col min="736" max="987" width="9.14285714285714" style="3"/>
    <col min="988" max="988" width="17.8571428571429" style="3" customWidth="1"/>
    <col min="989" max="989" width="48" style="3" customWidth="1"/>
    <col min="990" max="990" width="15.7142857142857" style="3" customWidth="1"/>
    <col min="991" max="991" width="13.7142857142857" style="3" customWidth="1"/>
    <col min="992" max="1243" width="9.14285714285714" style="3"/>
    <col min="1244" max="1244" width="17.8571428571429" style="3" customWidth="1"/>
    <col min="1245" max="1245" width="48" style="3" customWidth="1"/>
    <col min="1246" max="1246" width="15.7142857142857" style="3" customWidth="1"/>
    <col min="1247" max="1247" width="13.7142857142857" style="3" customWidth="1"/>
    <col min="1248" max="1499" width="9.14285714285714" style="3"/>
    <col min="1500" max="1500" width="17.8571428571429" style="3" customWidth="1"/>
    <col min="1501" max="1501" width="48" style="3" customWidth="1"/>
    <col min="1502" max="1502" width="15.7142857142857" style="3" customWidth="1"/>
    <col min="1503" max="1503" width="13.7142857142857" style="3" customWidth="1"/>
    <col min="1504" max="1755" width="9.14285714285714" style="3"/>
    <col min="1756" max="1756" width="17.8571428571429" style="3" customWidth="1"/>
    <col min="1757" max="1757" width="48" style="3" customWidth="1"/>
    <col min="1758" max="1758" width="15.7142857142857" style="3" customWidth="1"/>
    <col min="1759" max="1759" width="13.7142857142857" style="3" customWidth="1"/>
    <col min="1760" max="2011" width="9.14285714285714" style="3"/>
    <col min="2012" max="2012" width="17.8571428571429" style="3" customWidth="1"/>
    <col min="2013" max="2013" width="48" style="3" customWidth="1"/>
    <col min="2014" max="2014" width="15.7142857142857" style="3" customWidth="1"/>
    <col min="2015" max="2015" width="13.7142857142857" style="3" customWidth="1"/>
    <col min="2016" max="2267" width="9.14285714285714" style="3"/>
    <col min="2268" max="2268" width="17.8571428571429" style="3" customWidth="1"/>
    <col min="2269" max="2269" width="48" style="3" customWidth="1"/>
    <col min="2270" max="2270" width="15.7142857142857" style="3" customWidth="1"/>
    <col min="2271" max="2271" width="13.7142857142857" style="3" customWidth="1"/>
    <col min="2272" max="2523" width="9.14285714285714" style="3"/>
    <col min="2524" max="2524" width="17.8571428571429" style="3" customWidth="1"/>
    <col min="2525" max="2525" width="48" style="3" customWidth="1"/>
    <col min="2526" max="2526" width="15.7142857142857" style="3" customWidth="1"/>
    <col min="2527" max="2527" width="13.7142857142857" style="3" customWidth="1"/>
    <col min="2528" max="2779" width="9.14285714285714" style="3"/>
    <col min="2780" max="2780" width="17.8571428571429" style="3" customWidth="1"/>
    <col min="2781" max="2781" width="48" style="3" customWidth="1"/>
    <col min="2782" max="2782" width="15.7142857142857" style="3" customWidth="1"/>
    <col min="2783" max="2783" width="13.7142857142857" style="3" customWidth="1"/>
    <col min="2784" max="3035" width="9.14285714285714" style="3"/>
    <col min="3036" max="3036" width="17.8571428571429" style="3" customWidth="1"/>
    <col min="3037" max="3037" width="48" style="3" customWidth="1"/>
    <col min="3038" max="3038" width="15.7142857142857" style="3" customWidth="1"/>
    <col min="3039" max="3039" width="13.7142857142857" style="3" customWidth="1"/>
    <col min="3040" max="3291" width="9.14285714285714" style="3"/>
    <col min="3292" max="3292" width="17.8571428571429" style="3" customWidth="1"/>
    <col min="3293" max="3293" width="48" style="3" customWidth="1"/>
    <col min="3294" max="3294" width="15.7142857142857" style="3" customWidth="1"/>
    <col min="3295" max="3295" width="13.7142857142857" style="3" customWidth="1"/>
    <col min="3296" max="3547" width="9.14285714285714" style="3"/>
    <col min="3548" max="3548" width="17.8571428571429" style="3" customWidth="1"/>
    <col min="3549" max="3549" width="48" style="3" customWidth="1"/>
    <col min="3550" max="3550" width="15.7142857142857" style="3" customWidth="1"/>
    <col min="3551" max="3551" width="13.7142857142857" style="3" customWidth="1"/>
    <col min="3552" max="3803" width="9.14285714285714" style="3"/>
    <col min="3804" max="3804" width="17.8571428571429" style="3" customWidth="1"/>
    <col min="3805" max="3805" width="48" style="3" customWidth="1"/>
    <col min="3806" max="3806" width="15.7142857142857" style="3" customWidth="1"/>
    <col min="3807" max="3807" width="13.7142857142857" style="3" customWidth="1"/>
    <col min="3808" max="4059" width="9.14285714285714" style="3"/>
    <col min="4060" max="4060" width="17.8571428571429" style="3" customWidth="1"/>
    <col min="4061" max="4061" width="48" style="3" customWidth="1"/>
    <col min="4062" max="4062" width="15.7142857142857" style="3" customWidth="1"/>
    <col min="4063" max="4063" width="13.7142857142857" style="3" customWidth="1"/>
    <col min="4064" max="4315" width="9.14285714285714" style="3"/>
    <col min="4316" max="4316" width="17.8571428571429" style="3" customWidth="1"/>
    <col min="4317" max="4317" width="48" style="3" customWidth="1"/>
    <col min="4318" max="4318" width="15.7142857142857" style="3" customWidth="1"/>
    <col min="4319" max="4319" width="13.7142857142857" style="3" customWidth="1"/>
    <col min="4320" max="4571" width="9.14285714285714" style="3"/>
    <col min="4572" max="4572" width="17.8571428571429" style="3" customWidth="1"/>
    <col min="4573" max="4573" width="48" style="3" customWidth="1"/>
    <col min="4574" max="4574" width="15.7142857142857" style="3" customWidth="1"/>
    <col min="4575" max="4575" width="13.7142857142857" style="3" customWidth="1"/>
    <col min="4576" max="4827" width="9.14285714285714" style="3"/>
    <col min="4828" max="4828" width="17.8571428571429" style="3" customWidth="1"/>
    <col min="4829" max="4829" width="48" style="3" customWidth="1"/>
    <col min="4830" max="4830" width="15.7142857142857" style="3" customWidth="1"/>
    <col min="4831" max="4831" width="13.7142857142857" style="3" customWidth="1"/>
    <col min="4832" max="5083" width="9.14285714285714" style="3"/>
    <col min="5084" max="5084" width="17.8571428571429" style="3" customWidth="1"/>
    <col min="5085" max="5085" width="48" style="3" customWidth="1"/>
    <col min="5086" max="5086" width="15.7142857142857" style="3" customWidth="1"/>
    <col min="5087" max="5087" width="13.7142857142857" style="3" customWidth="1"/>
    <col min="5088" max="5339" width="9.14285714285714" style="3"/>
    <col min="5340" max="5340" width="17.8571428571429" style="3" customWidth="1"/>
    <col min="5341" max="5341" width="48" style="3" customWidth="1"/>
    <col min="5342" max="5342" width="15.7142857142857" style="3" customWidth="1"/>
    <col min="5343" max="5343" width="13.7142857142857" style="3" customWidth="1"/>
    <col min="5344" max="5595" width="9.14285714285714" style="3"/>
    <col min="5596" max="5596" width="17.8571428571429" style="3" customWidth="1"/>
    <col min="5597" max="5597" width="48" style="3" customWidth="1"/>
    <col min="5598" max="5598" width="15.7142857142857" style="3" customWidth="1"/>
    <col min="5599" max="5599" width="13.7142857142857" style="3" customWidth="1"/>
    <col min="5600" max="5851" width="9.14285714285714" style="3"/>
    <col min="5852" max="5852" width="17.8571428571429" style="3" customWidth="1"/>
    <col min="5853" max="5853" width="48" style="3" customWidth="1"/>
    <col min="5854" max="5854" width="15.7142857142857" style="3" customWidth="1"/>
    <col min="5855" max="5855" width="13.7142857142857" style="3" customWidth="1"/>
    <col min="5856" max="6107" width="9.14285714285714" style="3"/>
    <col min="6108" max="6108" width="17.8571428571429" style="3" customWidth="1"/>
    <col min="6109" max="6109" width="48" style="3" customWidth="1"/>
    <col min="6110" max="6110" width="15.7142857142857" style="3" customWidth="1"/>
    <col min="6111" max="6111" width="13.7142857142857" style="3" customWidth="1"/>
    <col min="6112" max="6363" width="9.14285714285714" style="3"/>
    <col min="6364" max="6364" width="17.8571428571429" style="3" customWidth="1"/>
    <col min="6365" max="6365" width="48" style="3" customWidth="1"/>
    <col min="6366" max="6366" width="15.7142857142857" style="3" customWidth="1"/>
    <col min="6367" max="6367" width="13.7142857142857" style="3" customWidth="1"/>
    <col min="6368" max="6619" width="9.14285714285714" style="3"/>
    <col min="6620" max="6620" width="17.8571428571429" style="3" customWidth="1"/>
    <col min="6621" max="6621" width="48" style="3" customWidth="1"/>
    <col min="6622" max="6622" width="15.7142857142857" style="3" customWidth="1"/>
    <col min="6623" max="6623" width="13.7142857142857" style="3" customWidth="1"/>
    <col min="6624" max="6875" width="9.14285714285714" style="3"/>
    <col min="6876" max="6876" width="17.8571428571429" style="3" customWidth="1"/>
    <col min="6877" max="6877" width="48" style="3" customWidth="1"/>
    <col min="6878" max="6878" width="15.7142857142857" style="3" customWidth="1"/>
    <col min="6879" max="6879" width="13.7142857142857" style="3" customWidth="1"/>
    <col min="6880" max="7131" width="9.14285714285714" style="3"/>
    <col min="7132" max="7132" width="17.8571428571429" style="3" customWidth="1"/>
    <col min="7133" max="7133" width="48" style="3" customWidth="1"/>
    <col min="7134" max="7134" width="15.7142857142857" style="3" customWidth="1"/>
    <col min="7135" max="7135" width="13.7142857142857" style="3" customWidth="1"/>
    <col min="7136" max="7387" width="9.14285714285714" style="3"/>
    <col min="7388" max="7388" width="17.8571428571429" style="3" customWidth="1"/>
    <col min="7389" max="7389" width="48" style="3" customWidth="1"/>
    <col min="7390" max="7390" width="15.7142857142857" style="3" customWidth="1"/>
    <col min="7391" max="7391" width="13.7142857142857" style="3" customWidth="1"/>
    <col min="7392" max="7643" width="9.14285714285714" style="3"/>
    <col min="7644" max="7644" width="17.8571428571429" style="3" customWidth="1"/>
    <col min="7645" max="7645" width="48" style="3" customWidth="1"/>
    <col min="7646" max="7646" width="15.7142857142857" style="3" customWidth="1"/>
    <col min="7647" max="7647" width="13.7142857142857" style="3" customWidth="1"/>
    <col min="7648" max="7899" width="9.14285714285714" style="3"/>
    <col min="7900" max="7900" width="17.8571428571429" style="3" customWidth="1"/>
    <col min="7901" max="7901" width="48" style="3" customWidth="1"/>
    <col min="7902" max="7902" width="15.7142857142857" style="3" customWidth="1"/>
    <col min="7903" max="7903" width="13.7142857142857" style="3" customWidth="1"/>
    <col min="7904" max="8155" width="9.14285714285714" style="3"/>
    <col min="8156" max="8156" width="17.8571428571429" style="3" customWidth="1"/>
    <col min="8157" max="8157" width="48" style="3" customWidth="1"/>
    <col min="8158" max="8158" width="15.7142857142857" style="3" customWidth="1"/>
    <col min="8159" max="8159" width="13.7142857142857" style="3" customWidth="1"/>
    <col min="8160" max="8411" width="9.14285714285714" style="3"/>
    <col min="8412" max="8412" width="17.8571428571429" style="3" customWidth="1"/>
    <col min="8413" max="8413" width="48" style="3" customWidth="1"/>
    <col min="8414" max="8414" width="15.7142857142857" style="3" customWidth="1"/>
    <col min="8415" max="8415" width="13.7142857142857" style="3" customWidth="1"/>
    <col min="8416" max="8667" width="9.14285714285714" style="3"/>
    <col min="8668" max="8668" width="17.8571428571429" style="3" customWidth="1"/>
    <col min="8669" max="8669" width="48" style="3" customWidth="1"/>
    <col min="8670" max="8670" width="15.7142857142857" style="3" customWidth="1"/>
    <col min="8671" max="8671" width="13.7142857142857" style="3" customWidth="1"/>
    <col min="8672" max="8923" width="9.14285714285714" style="3"/>
    <col min="8924" max="8924" width="17.8571428571429" style="3" customWidth="1"/>
    <col min="8925" max="8925" width="48" style="3" customWidth="1"/>
    <col min="8926" max="8926" width="15.7142857142857" style="3" customWidth="1"/>
    <col min="8927" max="8927" width="13.7142857142857" style="3" customWidth="1"/>
    <col min="8928" max="9179" width="9.14285714285714" style="3"/>
    <col min="9180" max="9180" width="17.8571428571429" style="3" customWidth="1"/>
    <col min="9181" max="9181" width="48" style="3" customWidth="1"/>
    <col min="9182" max="9182" width="15.7142857142857" style="3" customWidth="1"/>
    <col min="9183" max="9183" width="13.7142857142857" style="3" customWidth="1"/>
    <col min="9184" max="9435" width="9.14285714285714" style="3"/>
    <col min="9436" max="9436" width="17.8571428571429" style="3" customWidth="1"/>
    <col min="9437" max="9437" width="48" style="3" customWidth="1"/>
    <col min="9438" max="9438" width="15.7142857142857" style="3" customWidth="1"/>
    <col min="9439" max="9439" width="13.7142857142857" style="3" customWidth="1"/>
    <col min="9440" max="9691" width="9.14285714285714" style="3"/>
    <col min="9692" max="9692" width="17.8571428571429" style="3" customWidth="1"/>
    <col min="9693" max="9693" width="48" style="3" customWidth="1"/>
    <col min="9694" max="9694" width="15.7142857142857" style="3" customWidth="1"/>
    <col min="9695" max="9695" width="13.7142857142857" style="3" customWidth="1"/>
    <col min="9696" max="9947" width="9.14285714285714" style="3"/>
    <col min="9948" max="9948" width="17.8571428571429" style="3" customWidth="1"/>
    <col min="9949" max="9949" width="48" style="3" customWidth="1"/>
    <col min="9950" max="9950" width="15.7142857142857" style="3" customWidth="1"/>
    <col min="9951" max="9951" width="13.7142857142857" style="3" customWidth="1"/>
    <col min="9952" max="10203" width="9.14285714285714" style="3"/>
    <col min="10204" max="10204" width="17.8571428571429" style="3" customWidth="1"/>
    <col min="10205" max="10205" width="48" style="3" customWidth="1"/>
    <col min="10206" max="10206" width="15.7142857142857" style="3" customWidth="1"/>
    <col min="10207" max="10207" width="13.7142857142857" style="3" customWidth="1"/>
    <col min="10208" max="10459" width="9.14285714285714" style="3"/>
    <col min="10460" max="10460" width="17.8571428571429" style="3" customWidth="1"/>
    <col min="10461" max="10461" width="48" style="3" customWidth="1"/>
    <col min="10462" max="10462" width="15.7142857142857" style="3" customWidth="1"/>
    <col min="10463" max="10463" width="13.7142857142857" style="3" customWidth="1"/>
    <col min="10464" max="10715" width="9.14285714285714" style="3"/>
    <col min="10716" max="10716" width="17.8571428571429" style="3" customWidth="1"/>
    <col min="10717" max="10717" width="48" style="3" customWidth="1"/>
    <col min="10718" max="10718" width="15.7142857142857" style="3" customWidth="1"/>
    <col min="10719" max="10719" width="13.7142857142857" style="3" customWidth="1"/>
    <col min="10720" max="10971" width="9.14285714285714" style="3"/>
    <col min="10972" max="10972" width="17.8571428571429" style="3" customWidth="1"/>
    <col min="10973" max="10973" width="48" style="3" customWidth="1"/>
    <col min="10974" max="10974" width="15.7142857142857" style="3" customWidth="1"/>
    <col min="10975" max="10975" width="13.7142857142857" style="3" customWidth="1"/>
    <col min="10976" max="11227" width="9.14285714285714" style="3"/>
    <col min="11228" max="11228" width="17.8571428571429" style="3" customWidth="1"/>
    <col min="11229" max="11229" width="48" style="3" customWidth="1"/>
    <col min="11230" max="11230" width="15.7142857142857" style="3" customWidth="1"/>
    <col min="11231" max="11231" width="13.7142857142857" style="3" customWidth="1"/>
    <col min="11232" max="11483" width="9.14285714285714" style="3"/>
    <col min="11484" max="11484" width="17.8571428571429" style="3" customWidth="1"/>
    <col min="11485" max="11485" width="48" style="3" customWidth="1"/>
    <col min="11486" max="11486" width="15.7142857142857" style="3" customWidth="1"/>
    <col min="11487" max="11487" width="13.7142857142857" style="3" customWidth="1"/>
    <col min="11488" max="11739" width="9.14285714285714" style="3"/>
    <col min="11740" max="11740" width="17.8571428571429" style="3" customWidth="1"/>
    <col min="11741" max="11741" width="48" style="3" customWidth="1"/>
    <col min="11742" max="11742" width="15.7142857142857" style="3" customWidth="1"/>
    <col min="11743" max="11743" width="13.7142857142857" style="3" customWidth="1"/>
    <col min="11744" max="11995" width="9.14285714285714" style="3"/>
    <col min="11996" max="11996" width="17.8571428571429" style="3" customWidth="1"/>
    <col min="11997" max="11997" width="48" style="3" customWidth="1"/>
    <col min="11998" max="11998" width="15.7142857142857" style="3" customWidth="1"/>
    <col min="11999" max="11999" width="13.7142857142857" style="3" customWidth="1"/>
    <col min="12000" max="12251" width="9.14285714285714" style="3"/>
    <col min="12252" max="12252" width="17.8571428571429" style="3" customWidth="1"/>
    <col min="12253" max="12253" width="48" style="3" customWidth="1"/>
    <col min="12254" max="12254" width="15.7142857142857" style="3" customWidth="1"/>
    <col min="12255" max="12255" width="13.7142857142857" style="3" customWidth="1"/>
    <col min="12256" max="12507" width="9.14285714285714" style="3"/>
    <col min="12508" max="12508" width="17.8571428571429" style="3" customWidth="1"/>
    <col min="12509" max="12509" width="48" style="3" customWidth="1"/>
    <col min="12510" max="12510" width="15.7142857142857" style="3" customWidth="1"/>
    <col min="12511" max="12511" width="13.7142857142857" style="3" customWidth="1"/>
    <col min="12512" max="12763" width="9.14285714285714" style="3"/>
    <col min="12764" max="12764" width="17.8571428571429" style="3" customWidth="1"/>
    <col min="12765" max="12765" width="48" style="3" customWidth="1"/>
    <col min="12766" max="12766" width="15.7142857142857" style="3" customWidth="1"/>
    <col min="12767" max="12767" width="13.7142857142857" style="3" customWidth="1"/>
    <col min="12768" max="13019" width="9.14285714285714" style="3"/>
    <col min="13020" max="13020" width="17.8571428571429" style="3" customWidth="1"/>
    <col min="13021" max="13021" width="48" style="3" customWidth="1"/>
    <col min="13022" max="13022" width="15.7142857142857" style="3" customWidth="1"/>
    <col min="13023" max="13023" width="13.7142857142857" style="3" customWidth="1"/>
    <col min="13024" max="13275" width="9.14285714285714" style="3"/>
    <col min="13276" max="13276" width="17.8571428571429" style="3" customWidth="1"/>
    <col min="13277" max="13277" width="48" style="3" customWidth="1"/>
    <col min="13278" max="13278" width="15.7142857142857" style="3" customWidth="1"/>
    <col min="13279" max="13279" width="13.7142857142857" style="3" customWidth="1"/>
    <col min="13280" max="13531" width="9.14285714285714" style="3"/>
    <col min="13532" max="13532" width="17.8571428571429" style="3" customWidth="1"/>
    <col min="13533" max="13533" width="48" style="3" customWidth="1"/>
    <col min="13534" max="13534" width="15.7142857142857" style="3" customWidth="1"/>
    <col min="13535" max="13535" width="13.7142857142857" style="3" customWidth="1"/>
    <col min="13536" max="13787" width="9.14285714285714" style="3"/>
    <col min="13788" max="13788" width="17.8571428571429" style="3" customWidth="1"/>
    <col min="13789" max="13789" width="48" style="3" customWidth="1"/>
    <col min="13790" max="13790" width="15.7142857142857" style="3" customWidth="1"/>
    <col min="13791" max="13791" width="13.7142857142857" style="3" customWidth="1"/>
    <col min="13792" max="14043" width="9.14285714285714" style="3"/>
    <col min="14044" max="14044" width="17.8571428571429" style="3" customWidth="1"/>
    <col min="14045" max="14045" width="48" style="3" customWidth="1"/>
    <col min="14046" max="14046" width="15.7142857142857" style="3" customWidth="1"/>
    <col min="14047" max="14047" width="13.7142857142857" style="3" customWidth="1"/>
    <col min="14048" max="14299" width="9.14285714285714" style="3"/>
    <col min="14300" max="14300" width="17.8571428571429" style="3" customWidth="1"/>
    <col min="14301" max="14301" width="48" style="3" customWidth="1"/>
    <col min="14302" max="14302" width="15.7142857142857" style="3" customWidth="1"/>
    <col min="14303" max="14303" width="13.7142857142857" style="3" customWidth="1"/>
    <col min="14304" max="14555" width="9.14285714285714" style="3"/>
    <col min="14556" max="14556" width="17.8571428571429" style="3" customWidth="1"/>
    <col min="14557" max="14557" width="48" style="3" customWidth="1"/>
    <col min="14558" max="14558" width="15.7142857142857" style="3" customWidth="1"/>
    <col min="14559" max="14559" width="13.7142857142857" style="3" customWidth="1"/>
    <col min="14560" max="14811" width="9.14285714285714" style="3"/>
    <col min="14812" max="14812" width="17.8571428571429" style="3" customWidth="1"/>
    <col min="14813" max="14813" width="48" style="3" customWidth="1"/>
    <col min="14814" max="14814" width="15.7142857142857" style="3" customWidth="1"/>
    <col min="14815" max="14815" width="13.7142857142857" style="3" customWidth="1"/>
    <col min="14816" max="15067" width="9.14285714285714" style="3"/>
    <col min="15068" max="15068" width="17.8571428571429" style="3" customWidth="1"/>
    <col min="15069" max="15069" width="48" style="3" customWidth="1"/>
    <col min="15070" max="15070" width="15.7142857142857" style="3" customWidth="1"/>
    <col min="15071" max="15071" width="13.7142857142857" style="3" customWidth="1"/>
    <col min="15072" max="15323" width="9.14285714285714" style="3"/>
    <col min="15324" max="15324" width="17.8571428571429" style="3" customWidth="1"/>
    <col min="15325" max="15325" width="48" style="3" customWidth="1"/>
    <col min="15326" max="15326" width="15.7142857142857" style="3" customWidth="1"/>
    <col min="15327" max="15327" width="13.7142857142857" style="3" customWidth="1"/>
    <col min="15328" max="15579" width="9.14285714285714" style="3"/>
    <col min="15580" max="15580" width="17.8571428571429" style="3" customWidth="1"/>
    <col min="15581" max="15581" width="48" style="3" customWidth="1"/>
    <col min="15582" max="15582" width="15.7142857142857" style="3" customWidth="1"/>
    <col min="15583" max="15583" width="13.7142857142857" style="3" customWidth="1"/>
    <col min="15584" max="15835" width="9.14285714285714" style="3"/>
    <col min="15836" max="15836" width="17.8571428571429" style="3" customWidth="1"/>
    <col min="15837" max="15837" width="48" style="3" customWidth="1"/>
    <col min="15838" max="15838" width="15.7142857142857" style="3" customWidth="1"/>
    <col min="15839" max="15839" width="13.7142857142857" style="3" customWidth="1"/>
    <col min="15840" max="16091" width="9.14285714285714" style="3"/>
    <col min="16092" max="16092" width="17.8571428571429" style="3" customWidth="1"/>
    <col min="16093" max="16093" width="48" style="3" customWidth="1"/>
    <col min="16094" max="16094" width="15.7142857142857" style="3" customWidth="1"/>
    <col min="16095" max="16095" width="13.7142857142857" style="3" customWidth="1"/>
    <col min="16096" max="16384" width="9.14285714285714" style="3"/>
  </cols>
  <sheetData>
    <row r="1" ht="26.1" customHeight="1" spans="1:13">
      <c r="A1" s="7" t="s">
        <v>200</v>
      </c>
      <c r="B1" s="7"/>
      <c r="C1" s="7"/>
      <c r="D1" s="7"/>
      <c r="E1" s="7"/>
      <c r="F1" s="7"/>
      <c r="G1" s="7"/>
      <c r="H1" s="7"/>
      <c r="I1" s="7"/>
      <c r="J1" s="20"/>
      <c r="K1" s="7"/>
      <c r="L1" s="7"/>
      <c r="M1" s="7"/>
    </row>
    <row r="2" s="1" customFormat="1" ht="30" customHeight="1" spans="1:13">
      <c r="A2" s="9" t="s">
        <v>1</v>
      </c>
      <c r="B2" s="9" t="s">
        <v>2</v>
      </c>
      <c r="C2" s="10" t="s">
        <v>3</v>
      </c>
      <c r="D2" s="9" t="s">
        <v>4</v>
      </c>
      <c r="E2" s="9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9" t="s">
        <v>201</v>
      </c>
      <c r="K2" s="21" t="s">
        <v>10</v>
      </c>
      <c r="L2" s="21" t="s">
        <v>11</v>
      </c>
      <c r="M2" s="21" t="s">
        <v>12</v>
      </c>
    </row>
    <row r="3" ht="25.35" customHeight="1" spans="1:13">
      <c r="A3" s="12" t="s">
        <v>202</v>
      </c>
      <c r="B3" s="13" t="s">
        <v>25</v>
      </c>
      <c r="C3" s="14" t="s">
        <v>203</v>
      </c>
      <c r="D3" s="13" t="s">
        <v>204</v>
      </c>
      <c r="E3" s="13" t="s">
        <v>205</v>
      </c>
      <c r="F3" s="13">
        <v>304</v>
      </c>
      <c r="G3" s="15">
        <v>23743</v>
      </c>
      <c r="H3" s="13">
        <v>444</v>
      </c>
      <c r="I3" s="15">
        <v>23228</v>
      </c>
      <c r="J3" s="19">
        <v>815</v>
      </c>
      <c r="K3" s="13">
        <f t="shared" ref="K3:K40" si="0">F3+H3</f>
        <v>748</v>
      </c>
      <c r="L3" s="15">
        <f>_xlfn.LET(_xlpm.T,(G3-INT(G3/10000)*4000)+(I3-INT(I3/10000)*4000),INT(_xlpm.T/6000)*10000+MOD(_xlpm.T,6000))</f>
        <v>50971</v>
      </c>
      <c r="M3" s="18" t="s">
        <v>18</v>
      </c>
    </row>
    <row r="4" ht="25.35" customHeight="1" spans="1:13">
      <c r="A4" s="12" t="s">
        <v>206</v>
      </c>
      <c r="B4" s="13" t="s">
        <v>25</v>
      </c>
      <c r="C4" s="14" t="s">
        <v>207</v>
      </c>
      <c r="D4" s="13" t="s">
        <v>208</v>
      </c>
      <c r="E4" s="13" t="s">
        <v>209</v>
      </c>
      <c r="F4" s="13">
        <v>330</v>
      </c>
      <c r="G4" s="15">
        <v>22463</v>
      </c>
      <c r="H4" s="13">
        <v>354</v>
      </c>
      <c r="I4" s="15">
        <v>23391</v>
      </c>
      <c r="J4" s="19">
        <v>830</v>
      </c>
      <c r="K4" s="13">
        <f t="shared" si="0"/>
        <v>684</v>
      </c>
      <c r="L4" s="15">
        <f>_xlfn.LET(_xlpm.T,(G4-INT(G4/10000)*4000)+(I4-INT(I4/10000)*4000),INT(_xlpm.T/6000)*10000+MOD(_xlpm.T,6000))</f>
        <v>45854</v>
      </c>
      <c r="M4" s="18" t="s">
        <v>18</v>
      </c>
    </row>
    <row r="5" ht="25.35" customHeight="1" spans="1:13">
      <c r="A5" s="12" t="s">
        <v>210</v>
      </c>
      <c r="B5" s="13" t="s">
        <v>30</v>
      </c>
      <c r="C5" s="14" t="s">
        <v>211</v>
      </c>
      <c r="D5" s="13" t="s">
        <v>212</v>
      </c>
      <c r="E5" s="13" t="s">
        <v>104</v>
      </c>
      <c r="F5" s="13">
        <v>262</v>
      </c>
      <c r="G5" s="15">
        <v>21629</v>
      </c>
      <c r="H5" s="13">
        <v>302</v>
      </c>
      <c r="I5" s="15">
        <v>25825</v>
      </c>
      <c r="J5" s="19">
        <v>1460.5</v>
      </c>
      <c r="K5" s="13">
        <f t="shared" si="0"/>
        <v>564</v>
      </c>
      <c r="L5" s="15">
        <f>_xlfn.LET(_xlpm.T,(G5-INT(G5/10000)*4000)+(I5-INT(I5/10000)*4000),INT(_xlpm.T/6000)*10000+MOD(_xlpm.T,6000))</f>
        <v>51454</v>
      </c>
      <c r="M5" s="18" t="s">
        <v>18</v>
      </c>
    </row>
    <row r="6" ht="25.35" customHeight="1" spans="1:13">
      <c r="A6" s="12" t="s">
        <v>213</v>
      </c>
      <c r="B6" s="13" t="s">
        <v>30</v>
      </c>
      <c r="C6" s="14" t="s">
        <v>120</v>
      </c>
      <c r="D6" s="13" t="s">
        <v>214</v>
      </c>
      <c r="E6" s="13" t="s">
        <v>122</v>
      </c>
      <c r="F6" s="13">
        <v>314</v>
      </c>
      <c r="G6" s="15">
        <v>20390</v>
      </c>
      <c r="H6" s="13">
        <v>168</v>
      </c>
      <c r="I6" s="15">
        <v>25935</v>
      </c>
      <c r="J6" s="19">
        <v>1429</v>
      </c>
      <c r="K6" s="13">
        <f t="shared" si="0"/>
        <v>482</v>
      </c>
      <c r="L6" s="15">
        <f>_xlfn.LET(_xlpm.T,(G6-INT(G6/10000)*4000)+(I6-INT(I6/10000)*4000),INT(_xlpm.T/6000)*10000+MOD(_xlpm.T,6000))</f>
        <v>50325</v>
      </c>
      <c r="M6" s="18" t="s">
        <v>18</v>
      </c>
    </row>
    <row r="7" ht="25.35" customHeight="1" spans="1:13">
      <c r="A7" s="12" t="s">
        <v>215</v>
      </c>
      <c r="B7" s="13" t="s">
        <v>20</v>
      </c>
      <c r="C7" s="14" t="s">
        <v>216</v>
      </c>
      <c r="D7" s="13" t="s">
        <v>217</v>
      </c>
      <c r="E7" s="13" t="s">
        <v>218</v>
      </c>
      <c r="F7" s="13">
        <v>216</v>
      </c>
      <c r="G7" s="15">
        <v>25625</v>
      </c>
      <c r="H7" s="13">
        <v>224</v>
      </c>
      <c r="I7" s="15">
        <v>21847</v>
      </c>
      <c r="J7" s="19">
        <v>1283.5</v>
      </c>
      <c r="K7" s="13">
        <f t="shared" si="0"/>
        <v>440</v>
      </c>
      <c r="L7" s="15">
        <f>_xlfn.LET(_xlpm.T,(G7-INT(G7/10000)*4000)+(I7-INT(I7/10000)*4000),INT(_xlpm.T/6000)*10000+MOD(_xlpm.T,6000))</f>
        <v>51472</v>
      </c>
      <c r="M7" s="18" t="s">
        <v>18</v>
      </c>
    </row>
    <row r="8" ht="25.35" customHeight="1" spans="1:13">
      <c r="A8" s="12" t="s">
        <v>219</v>
      </c>
      <c r="B8" s="13" t="s">
        <v>14</v>
      </c>
      <c r="C8" s="16" t="s">
        <v>220</v>
      </c>
      <c r="D8" s="13" t="s">
        <v>221</v>
      </c>
      <c r="E8" s="13" t="s">
        <v>222</v>
      </c>
      <c r="F8" s="13">
        <v>110</v>
      </c>
      <c r="G8" s="15">
        <v>23240</v>
      </c>
      <c r="H8" s="13">
        <v>322</v>
      </c>
      <c r="I8" s="15">
        <v>21350</v>
      </c>
      <c r="J8" s="19">
        <v>855</v>
      </c>
      <c r="K8" s="13">
        <f t="shared" si="0"/>
        <v>432</v>
      </c>
      <c r="L8" s="15">
        <f>_xlfn.LET(_xlpm.T,(G8-INT(G8/10000)*4000)+(I8-INT(I8/10000)*4000),INT(_xlpm.T/6000)*10000+MOD(_xlpm.T,6000))</f>
        <v>44590</v>
      </c>
      <c r="M8" s="18" t="s">
        <v>51</v>
      </c>
    </row>
    <row r="9" ht="25.35" customHeight="1" spans="1:13">
      <c r="A9" s="12" t="s">
        <v>223</v>
      </c>
      <c r="B9" s="13" t="s">
        <v>30</v>
      </c>
      <c r="C9" s="14" t="s">
        <v>120</v>
      </c>
      <c r="D9" s="13" t="s">
        <v>224</v>
      </c>
      <c r="E9" s="13" t="s">
        <v>122</v>
      </c>
      <c r="F9" s="13">
        <v>164</v>
      </c>
      <c r="G9" s="15">
        <v>13672</v>
      </c>
      <c r="H9" s="13">
        <v>214</v>
      </c>
      <c r="I9" s="15">
        <v>29693</v>
      </c>
      <c r="J9" s="19">
        <v>1437</v>
      </c>
      <c r="K9" s="13">
        <f t="shared" si="0"/>
        <v>378</v>
      </c>
      <c r="L9" s="15">
        <f>_xlfn.LET(_xlpm.T,(G9-INT(G9/10000)*4000)+(I9-INT(I9/10000)*4000),INT(_xlpm.T/6000)*10000+MOD(_xlpm.T,6000))</f>
        <v>51365</v>
      </c>
      <c r="M9" s="18" t="s">
        <v>51</v>
      </c>
    </row>
    <row r="10" ht="25.35" customHeight="1" spans="1:13">
      <c r="A10" s="12" t="s">
        <v>225</v>
      </c>
      <c r="B10" s="13" t="s">
        <v>14</v>
      </c>
      <c r="C10" s="14" t="s">
        <v>15</v>
      </c>
      <c r="D10" s="13" t="s">
        <v>226</v>
      </c>
      <c r="E10" s="13" t="s">
        <v>227</v>
      </c>
      <c r="F10" s="13">
        <v>150</v>
      </c>
      <c r="G10" s="15">
        <v>12028</v>
      </c>
      <c r="H10" s="13">
        <v>216</v>
      </c>
      <c r="I10" s="15">
        <v>21443</v>
      </c>
      <c r="J10" s="19">
        <v>844</v>
      </c>
      <c r="K10" s="13">
        <f t="shared" si="0"/>
        <v>366</v>
      </c>
      <c r="L10" s="15">
        <f>_xlfn.LET(_xlpm.T,(G10-INT(G10/10000)*4000)+(I10-INT(I10/10000)*4000),INT(_xlpm.T/6000)*10000+MOD(_xlpm.T,6000))</f>
        <v>33471</v>
      </c>
      <c r="M10" s="18" t="s">
        <v>51</v>
      </c>
    </row>
    <row r="11" ht="25.35" customHeight="1" spans="1:13">
      <c r="A11" s="12" t="s">
        <v>228</v>
      </c>
      <c r="B11" s="13" t="s">
        <v>25</v>
      </c>
      <c r="C11" s="14" t="s">
        <v>229</v>
      </c>
      <c r="D11" s="13" t="s">
        <v>230</v>
      </c>
      <c r="E11" s="13" t="s">
        <v>231</v>
      </c>
      <c r="F11" s="13">
        <v>338</v>
      </c>
      <c r="G11" s="15">
        <v>22006</v>
      </c>
      <c r="H11" s="13">
        <v>24</v>
      </c>
      <c r="I11" s="15">
        <v>10991</v>
      </c>
      <c r="J11" s="19">
        <v>784.5</v>
      </c>
      <c r="K11" s="13">
        <f t="shared" si="0"/>
        <v>362</v>
      </c>
      <c r="L11" s="15">
        <f>_xlfn.LET(_xlpm.T,(G11-INT(G11/10000)*4000)+(I11-INT(I11/10000)*4000),INT(_xlpm.T/6000)*10000+MOD(_xlpm.T,6000))</f>
        <v>32997</v>
      </c>
      <c r="M11" s="18" t="s">
        <v>51</v>
      </c>
    </row>
    <row r="12" ht="25.35" customHeight="1" spans="1:13">
      <c r="A12" s="12" t="s">
        <v>232</v>
      </c>
      <c r="B12" s="13" t="s">
        <v>42</v>
      </c>
      <c r="C12" s="14" t="s">
        <v>233</v>
      </c>
      <c r="D12" s="13" t="s">
        <v>234</v>
      </c>
      <c r="E12" s="13" t="s">
        <v>45</v>
      </c>
      <c r="F12" s="13">
        <v>124</v>
      </c>
      <c r="G12" s="15">
        <v>20103</v>
      </c>
      <c r="H12" s="13">
        <v>234</v>
      </c>
      <c r="I12" s="15">
        <v>30000</v>
      </c>
      <c r="J12" s="19">
        <v>1300</v>
      </c>
      <c r="K12" s="13">
        <f t="shared" si="0"/>
        <v>358</v>
      </c>
      <c r="L12" s="15">
        <f>_xlfn.LET(_xlpm.T,(G12-INT(G12/10000)*4000)+(I12-INT(I12/10000)*4000),INT(_xlpm.T/6000)*10000+MOD(_xlpm.T,6000))</f>
        <v>50103</v>
      </c>
      <c r="M12" s="18" t="s">
        <v>51</v>
      </c>
    </row>
    <row r="13" ht="25.35" customHeight="1" spans="1:13">
      <c r="A13" s="12" t="s">
        <v>235</v>
      </c>
      <c r="B13" s="13" t="s">
        <v>143</v>
      </c>
      <c r="C13" s="17" t="s">
        <v>236</v>
      </c>
      <c r="D13" s="13" t="s">
        <v>237</v>
      </c>
      <c r="E13" s="13" t="s">
        <v>238</v>
      </c>
      <c r="F13" s="13">
        <v>164</v>
      </c>
      <c r="G13" s="15">
        <v>25341</v>
      </c>
      <c r="H13" s="13">
        <v>164</v>
      </c>
      <c r="I13" s="15">
        <v>15581</v>
      </c>
      <c r="J13" s="19">
        <v>962.5</v>
      </c>
      <c r="K13" s="13">
        <f t="shared" si="0"/>
        <v>328</v>
      </c>
      <c r="L13" s="15">
        <f>_xlfn.LET(_xlpm.T,(G13-INT(G13/10000)*4000)+(I13-INT(I13/10000)*4000),INT(_xlpm.T/6000)*10000+MOD(_xlpm.T,6000))</f>
        <v>44922</v>
      </c>
      <c r="M13" s="18" t="s">
        <v>51</v>
      </c>
    </row>
    <row r="14" ht="25.35" customHeight="1" spans="1:13">
      <c r="A14" s="12" t="s">
        <v>239</v>
      </c>
      <c r="B14" s="13" t="s">
        <v>14</v>
      </c>
      <c r="C14" s="14" t="s">
        <v>15</v>
      </c>
      <c r="D14" s="13" t="s">
        <v>240</v>
      </c>
      <c r="E14" s="13" t="s">
        <v>241</v>
      </c>
      <c r="F14" s="13">
        <v>164</v>
      </c>
      <c r="G14" s="15">
        <v>14763</v>
      </c>
      <c r="H14" s="13">
        <v>160</v>
      </c>
      <c r="I14" s="15">
        <v>15012</v>
      </c>
      <c r="J14" s="19">
        <v>847</v>
      </c>
      <c r="K14" s="13">
        <f t="shared" si="0"/>
        <v>324</v>
      </c>
      <c r="L14" s="15">
        <f>_xlfn.LET(_xlpm.T,(G14-INT(G14/10000)*4000)+(I14-INT(I14/10000)*4000),INT(_xlpm.T/6000)*10000+MOD(_xlpm.T,6000))</f>
        <v>33775</v>
      </c>
      <c r="M14" s="18" t="s">
        <v>51</v>
      </c>
    </row>
    <row r="15" ht="25.35" customHeight="1" spans="1:13">
      <c r="A15" s="12" t="s">
        <v>242</v>
      </c>
      <c r="B15" s="13" t="s">
        <v>42</v>
      </c>
      <c r="C15" s="14" t="s">
        <v>233</v>
      </c>
      <c r="D15" s="13" t="s">
        <v>243</v>
      </c>
      <c r="E15" s="13" t="s">
        <v>244</v>
      </c>
      <c r="F15" s="13">
        <v>130</v>
      </c>
      <c r="G15" s="15">
        <v>21443</v>
      </c>
      <c r="H15" s="13">
        <v>160</v>
      </c>
      <c r="I15" s="15">
        <v>25184</v>
      </c>
      <c r="J15" s="19">
        <v>1282.5</v>
      </c>
      <c r="K15" s="13">
        <f t="shared" si="0"/>
        <v>290</v>
      </c>
      <c r="L15" s="15">
        <f>_xlfn.LET(_xlpm.T,(G15-INT(G15/10000)*4000)+(I15-INT(I15/10000)*4000),INT(_xlpm.T/6000)*10000+MOD(_xlpm.T,6000))</f>
        <v>50627</v>
      </c>
      <c r="M15" s="18" t="s">
        <v>51</v>
      </c>
    </row>
    <row r="16" ht="25.35" customHeight="1" spans="1:13">
      <c r="A16" s="12" t="s">
        <v>245</v>
      </c>
      <c r="B16" s="19" t="s">
        <v>61</v>
      </c>
      <c r="C16" s="14" t="s">
        <v>246</v>
      </c>
      <c r="D16" s="13" t="s">
        <v>247</v>
      </c>
      <c r="E16" s="13" t="s">
        <v>248</v>
      </c>
      <c r="F16" s="13">
        <v>110</v>
      </c>
      <c r="G16" s="15">
        <v>14644</v>
      </c>
      <c r="H16" s="13">
        <v>176</v>
      </c>
      <c r="I16" s="15">
        <v>23100</v>
      </c>
      <c r="J16" s="19">
        <v>1258.5</v>
      </c>
      <c r="K16" s="13">
        <f t="shared" si="0"/>
        <v>286</v>
      </c>
      <c r="L16" s="15">
        <f>_xlfn.LET(_xlpm.T,(G16-INT(G16/10000)*4000)+(I16-INT(I16/10000)*4000),INT(_xlpm.T/6000)*10000+MOD(_xlpm.T,6000))</f>
        <v>41744</v>
      </c>
      <c r="M16" s="18" t="s">
        <v>51</v>
      </c>
    </row>
    <row r="17" ht="25.35" customHeight="1" spans="1:13">
      <c r="A17" s="12" t="s">
        <v>249</v>
      </c>
      <c r="B17" s="13" t="s">
        <v>25</v>
      </c>
      <c r="C17" s="14" t="s">
        <v>250</v>
      </c>
      <c r="D17" s="13" t="s">
        <v>251</v>
      </c>
      <c r="E17" s="13" t="s">
        <v>209</v>
      </c>
      <c r="F17" s="13">
        <v>148</v>
      </c>
      <c r="G17" s="15">
        <v>22868</v>
      </c>
      <c r="H17" s="13">
        <v>108</v>
      </c>
      <c r="I17" s="15">
        <v>21694</v>
      </c>
      <c r="J17" s="19">
        <v>841.5</v>
      </c>
      <c r="K17" s="13">
        <f t="shared" si="0"/>
        <v>256</v>
      </c>
      <c r="L17" s="15">
        <f>_xlfn.LET(_xlpm.T,(G17-INT(G17/10000)*4000)+(I17-INT(I17/10000)*4000),INT(_xlpm.T/6000)*10000+MOD(_xlpm.T,6000))</f>
        <v>44562</v>
      </c>
      <c r="M17" s="18" t="s">
        <v>51</v>
      </c>
    </row>
    <row r="18" s="2" customFormat="1" ht="25.35" customHeight="1" spans="1:13">
      <c r="A18" s="12" t="s">
        <v>252</v>
      </c>
      <c r="B18" s="19" t="s">
        <v>87</v>
      </c>
      <c r="C18" s="14" t="s">
        <v>253</v>
      </c>
      <c r="D18" s="13" t="s">
        <v>254</v>
      </c>
      <c r="E18" s="13" t="s">
        <v>255</v>
      </c>
      <c r="F18" s="13">
        <v>90</v>
      </c>
      <c r="G18" s="15">
        <v>25072</v>
      </c>
      <c r="H18" s="13">
        <v>140</v>
      </c>
      <c r="I18" s="15">
        <v>14053</v>
      </c>
      <c r="J18" s="19">
        <v>913</v>
      </c>
      <c r="K18" s="13">
        <f t="shared" si="0"/>
        <v>230</v>
      </c>
      <c r="L18" s="15">
        <f>_xlfn.LET(_xlpm.T,(G18-INT(G18/10000)*4000)+(I18-INT(I18/10000)*4000),INT(_xlpm.T/6000)*10000+MOD(_xlpm.T,6000))</f>
        <v>43125</v>
      </c>
      <c r="M18" s="18" t="s">
        <v>51</v>
      </c>
    </row>
    <row r="19" s="2" customFormat="1" ht="25.35" customHeight="1" spans="1:13">
      <c r="A19" s="12" t="s">
        <v>256</v>
      </c>
      <c r="B19" s="13" t="s">
        <v>143</v>
      </c>
      <c r="C19" s="17" t="s">
        <v>257</v>
      </c>
      <c r="D19" s="13" t="s">
        <v>258</v>
      </c>
      <c r="E19" s="13" t="s">
        <v>259</v>
      </c>
      <c r="F19" s="13">
        <v>100</v>
      </c>
      <c r="G19" s="15">
        <v>5897</v>
      </c>
      <c r="H19" s="13">
        <v>100</v>
      </c>
      <c r="I19" s="15">
        <v>3581</v>
      </c>
      <c r="J19" s="19">
        <v>1005.5</v>
      </c>
      <c r="K19" s="13">
        <f t="shared" si="0"/>
        <v>200</v>
      </c>
      <c r="L19" s="15">
        <f>_xlfn.LET(_xlpm.T,(G19-INT(G19/10000)*4000)+(I19-INT(I19/10000)*4000),INT(_xlpm.T/6000)*10000+MOD(_xlpm.T,6000))</f>
        <v>13478</v>
      </c>
      <c r="M19" s="18" t="s">
        <v>51</v>
      </c>
    </row>
    <row r="20" s="2" customFormat="1" ht="25.35" customHeight="1" spans="1:13">
      <c r="A20" s="12" t="s">
        <v>260</v>
      </c>
      <c r="B20" s="13" t="s">
        <v>130</v>
      </c>
      <c r="C20" s="14" t="s">
        <v>261</v>
      </c>
      <c r="D20" s="13" t="s">
        <v>262</v>
      </c>
      <c r="E20" s="13" t="s">
        <v>133</v>
      </c>
      <c r="F20" s="13">
        <v>68</v>
      </c>
      <c r="G20" s="15">
        <v>14771</v>
      </c>
      <c r="H20" s="13">
        <v>110</v>
      </c>
      <c r="I20" s="15">
        <v>12163</v>
      </c>
      <c r="J20" s="13">
        <v>1044</v>
      </c>
      <c r="K20" s="13">
        <f t="shared" si="0"/>
        <v>178</v>
      </c>
      <c r="L20" s="15">
        <f>_xlfn.LET(_xlpm.T,(G20-INT(G20/10000)*4000)+(I20-INT(I20/10000)*4000),INT(_xlpm.T/6000)*10000+MOD(_xlpm.T,6000))</f>
        <v>30934</v>
      </c>
      <c r="M20" s="18" t="s">
        <v>51</v>
      </c>
    </row>
    <row r="21" s="2" customFormat="1" ht="25.35" customHeight="1" spans="1:13">
      <c r="A21" s="12" t="s">
        <v>263</v>
      </c>
      <c r="B21" s="13" t="s">
        <v>47</v>
      </c>
      <c r="C21" s="14" t="s">
        <v>264</v>
      </c>
      <c r="D21" s="13" t="s">
        <v>265</v>
      </c>
      <c r="E21" s="13" t="s">
        <v>266</v>
      </c>
      <c r="F21" s="13">
        <v>40</v>
      </c>
      <c r="G21" s="15">
        <v>12793</v>
      </c>
      <c r="H21" s="13">
        <v>90</v>
      </c>
      <c r="I21" s="15">
        <v>10312</v>
      </c>
      <c r="J21" s="19">
        <v>1053.5</v>
      </c>
      <c r="K21" s="13">
        <f t="shared" si="0"/>
        <v>130</v>
      </c>
      <c r="L21" s="15">
        <f>_xlfn.LET(_xlpm.T,(G21-INT(G21/10000)*4000)+(I21-INT(I21/10000)*4000),INT(_xlpm.T/6000)*10000+MOD(_xlpm.T,6000))</f>
        <v>23105</v>
      </c>
      <c r="M21" s="18" t="s">
        <v>110</v>
      </c>
    </row>
    <row r="22" s="2" customFormat="1" ht="25.35" customHeight="1" spans="1:13">
      <c r="A22" s="12" t="s">
        <v>267</v>
      </c>
      <c r="B22" s="13" t="s">
        <v>82</v>
      </c>
      <c r="C22" s="14" t="s">
        <v>83</v>
      </c>
      <c r="D22" s="13" t="s">
        <v>268</v>
      </c>
      <c r="E22" s="13" t="s">
        <v>269</v>
      </c>
      <c r="F22" s="13">
        <v>40</v>
      </c>
      <c r="G22" s="15">
        <v>24796</v>
      </c>
      <c r="H22" s="13">
        <v>90</v>
      </c>
      <c r="I22" s="15">
        <v>30000</v>
      </c>
      <c r="J22" s="19">
        <v>1280</v>
      </c>
      <c r="K22" s="13">
        <f t="shared" si="0"/>
        <v>130</v>
      </c>
      <c r="L22" s="15">
        <f>_xlfn.LET(_xlpm.T,(G22-INT(G22/10000)*4000)+(I22-INT(I22/10000)*4000),INT(_xlpm.T/6000)*10000+MOD(_xlpm.T,6000))</f>
        <v>54796</v>
      </c>
      <c r="M22" s="18" t="s">
        <v>110</v>
      </c>
    </row>
    <row r="23" s="2" customFormat="1" ht="25.35" customHeight="1" spans="1:13">
      <c r="A23" s="12" t="s">
        <v>270</v>
      </c>
      <c r="B23" s="13" t="s">
        <v>156</v>
      </c>
      <c r="C23" s="16" t="s">
        <v>271</v>
      </c>
      <c r="D23" s="13" t="s">
        <v>272</v>
      </c>
      <c r="E23" s="13" t="s">
        <v>273</v>
      </c>
      <c r="F23" s="13">
        <v>32</v>
      </c>
      <c r="G23" s="15">
        <v>12781</v>
      </c>
      <c r="H23" s="13">
        <v>90</v>
      </c>
      <c r="I23" s="15">
        <v>15684</v>
      </c>
      <c r="J23" s="19">
        <v>1290</v>
      </c>
      <c r="K23" s="13">
        <f t="shared" si="0"/>
        <v>122</v>
      </c>
      <c r="L23" s="15">
        <f>_xlfn.LET(_xlpm.T,(G23-INT(G23/10000)*4000)+(I23-INT(I23/10000)*4000),INT(_xlpm.T/6000)*10000+MOD(_xlpm.T,6000))</f>
        <v>32465</v>
      </c>
      <c r="M23" s="18" t="s">
        <v>110</v>
      </c>
    </row>
    <row r="24" s="2" customFormat="1" ht="25.35" customHeight="1" spans="1:13">
      <c r="A24" s="12" t="s">
        <v>274</v>
      </c>
      <c r="B24" s="13" t="s">
        <v>165</v>
      </c>
      <c r="C24" s="17" t="s">
        <v>275</v>
      </c>
      <c r="D24" s="13" t="s">
        <v>276</v>
      </c>
      <c r="E24" s="13" t="s">
        <v>277</v>
      </c>
      <c r="F24" s="13">
        <v>24</v>
      </c>
      <c r="G24" s="15">
        <v>5444</v>
      </c>
      <c r="H24" s="13">
        <v>90</v>
      </c>
      <c r="I24" s="15">
        <v>4475</v>
      </c>
      <c r="J24" s="19">
        <v>1191.5</v>
      </c>
      <c r="K24" s="13">
        <f t="shared" si="0"/>
        <v>114</v>
      </c>
      <c r="L24" s="15">
        <f>_xlfn.LET(_xlpm.T,(G24-INT(G24/10000)*4000)+(I24-INT(I24/10000)*4000),INT(_xlpm.T/6000)*10000+MOD(_xlpm.T,6000))</f>
        <v>13919</v>
      </c>
      <c r="M24" s="18" t="s">
        <v>110</v>
      </c>
    </row>
    <row r="25" s="2" customFormat="1" ht="25.35" customHeight="1" spans="1:13">
      <c r="A25" s="12" t="s">
        <v>278</v>
      </c>
      <c r="B25" s="13" t="s">
        <v>82</v>
      </c>
      <c r="C25" s="14" t="s">
        <v>279</v>
      </c>
      <c r="D25" s="13" t="s">
        <v>280</v>
      </c>
      <c r="E25" s="13" t="s">
        <v>281</v>
      </c>
      <c r="F25" s="13">
        <v>56</v>
      </c>
      <c r="G25" s="15">
        <v>22025</v>
      </c>
      <c r="H25" s="13">
        <v>56</v>
      </c>
      <c r="I25" s="15">
        <v>13815</v>
      </c>
      <c r="J25" s="19">
        <v>771</v>
      </c>
      <c r="K25" s="13">
        <f t="shared" si="0"/>
        <v>112</v>
      </c>
      <c r="L25" s="15">
        <f>_xlfn.LET(_xlpm.T,(G25-INT(G25/10000)*4000)+(I25-INT(I25/10000)*4000),INT(_xlpm.T/6000)*10000+MOD(_xlpm.T,6000))</f>
        <v>35840</v>
      </c>
      <c r="M25" s="18" t="s">
        <v>110</v>
      </c>
    </row>
    <row r="26" s="2" customFormat="1" ht="25.35" customHeight="1" spans="1:13">
      <c r="A26" s="12" t="s">
        <v>282</v>
      </c>
      <c r="B26" s="13" t="s">
        <v>283</v>
      </c>
      <c r="C26" s="14" t="s">
        <v>284</v>
      </c>
      <c r="D26" s="13" t="s">
        <v>285</v>
      </c>
      <c r="E26" s="13" t="s">
        <v>286</v>
      </c>
      <c r="F26" s="13">
        <v>50</v>
      </c>
      <c r="G26" s="15">
        <v>1241</v>
      </c>
      <c r="H26" s="13">
        <v>50</v>
      </c>
      <c r="I26" s="15">
        <v>838</v>
      </c>
      <c r="J26" s="19">
        <v>595.5</v>
      </c>
      <c r="K26" s="13">
        <f t="shared" si="0"/>
        <v>100</v>
      </c>
      <c r="L26" s="15">
        <f>_xlfn.LET(_xlpm.T,(G26-INT(G26/10000)*4000)+(I26-INT(I26/10000)*4000),INT(_xlpm.T/6000)*10000+MOD(_xlpm.T,6000))</f>
        <v>2079</v>
      </c>
      <c r="M26" s="18" t="s">
        <v>110</v>
      </c>
    </row>
    <row r="27" s="2" customFormat="1" ht="25.35" customHeight="1" spans="1:13">
      <c r="A27" s="12" t="s">
        <v>287</v>
      </c>
      <c r="B27" s="13" t="s">
        <v>283</v>
      </c>
      <c r="C27" s="14" t="s">
        <v>288</v>
      </c>
      <c r="D27" s="13" t="s">
        <v>289</v>
      </c>
      <c r="E27" s="13" t="s">
        <v>290</v>
      </c>
      <c r="F27" s="13">
        <v>50</v>
      </c>
      <c r="G27" s="15">
        <v>1375</v>
      </c>
      <c r="H27" s="13">
        <v>50</v>
      </c>
      <c r="I27" s="15">
        <v>782</v>
      </c>
      <c r="J27" s="19">
        <v>565.5</v>
      </c>
      <c r="K27" s="13">
        <f t="shared" si="0"/>
        <v>100</v>
      </c>
      <c r="L27" s="15">
        <f>_xlfn.LET(_xlpm.T,(G27-INT(G27/10000)*4000)+(I27-INT(I27/10000)*4000),INT(_xlpm.T/6000)*10000+MOD(_xlpm.T,6000))</f>
        <v>2157</v>
      </c>
      <c r="M27" s="18" t="s">
        <v>110</v>
      </c>
    </row>
    <row r="28" s="2" customFormat="1" ht="25.35" customHeight="1" spans="1:13">
      <c r="A28" s="12" t="s">
        <v>291</v>
      </c>
      <c r="B28" s="13" t="s">
        <v>20</v>
      </c>
      <c r="C28" s="14" t="s">
        <v>292</v>
      </c>
      <c r="D28" s="13" t="s">
        <v>293</v>
      </c>
      <c r="E28" s="13" t="s">
        <v>294</v>
      </c>
      <c r="F28" s="13">
        <v>64</v>
      </c>
      <c r="G28" s="15">
        <v>22413</v>
      </c>
      <c r="H28" s="13">
        <v>24</v>
      </c>
      <c r="I28" s="15">
        <v>21191</v>
      </c>
      <c r="J28" s="19">
        <v>1278</v>
      </c>
      <c r="K28" s="13">
        <f t="shared" si="0"/>
        <v>88</v>
      </c>
      <c r="L28" s="15">
        <f>_xlfn.LET(_xlpm.T,(G28-INT(G28/10000)*4000)+(I28-INT(I28/10000)*4000),INT(_xlpm.T/6000)*10000+MOD(_xlpm.T,6000))</f>
        <v>43604</v>
      </c>
      <c r="M28" s="18" t="s">
        <v>110</v>
      </c>
    </row>
    <row r="29" s="2" customFormat="1" ht="25.35" customHeight="1" spans="1:13">
      <c r="A29" s="12" t="s">
        <v>295</v>
      </c>
      <c r="B29" s="13" t="s">
        <v>165</v>
      </c>
      <c r="C29" s="17" t="s">
        <v>296</v>
      </c>
      <c r="D29" s="13" t="s">
        <v>297</v>
      </c>
      <c r="E29" s="13" t="s">
        <v>298</v>
      </c>
      <c r="F29" s="18">
        <v>0</v>
      </c>
      <c r="G29" s="15">
        <v>12897</v>
      </c>
      <c r="H29" s="13">
        <v>68</v>
      </c>
      <c r="I29" s="15">
        <v>12525</v>
      </c>
      <c r="J29" s="19">
        <v>1054</v>
      </c>
      <c r="K29" s="13">
        <f t="shared" si="0"/>
        <v>68</v>
      </c>
      <c r="L29" s="15">
        <f>_xlfn.LET(_xlpm.T,(G29-INT(G29/10000)*4000)+(I29-INT(I29/10000)*4000),INT(_xlpm.T/6000)*10000+MOD(_xlpm.T,6000))</f>
        <v>25422</v>
      </c>
      <c r="M29" s="18" t="s">
        <v>110</v>
      </c>
    </row>
    <row r="30" s="2" customFormat="1" ht="25.35" customHeight="1" spans="1:13">
      <c r="A30" s="12" t="s">
        <v>299</v>
      </c>
      <c r="B30" s="13" t="s">
        <v>20</v>
      </c>
      <c r="C30" s="17" t="s">
        <v>300</v>
      </c>
      <c r="D30" s="13" t="s">
        <v>301</v>
      </c>
      <c r="E30" s="13" t="s">
        <v>302</v>
      </c>
      <c r="F30" s="13">
        <v>60</v>
      </c>
      <c r="G30" s="15">
        <v>12659</v>
      </c>
      <c r="H30" s="13">
        <v>0</v>
      </c>
      <c r="I30" s="15">
        <v>10809</v>
      </c>
      <c r="J30" s="19">
        <v>1271.5</v>
      </c>
      <c r="K30" s="13">
        <f t="shared" si="0"/>
        <v>60</v>
      </c>
      <c r="L30" s="15">
        <f>_xlfn.LET(_xlpm.T,(G30-INT(G30/10000)*4000)+(I30-INT(I30/10000)*4000),INT(_xlpm.T/6000)*10000+MOD(_xlpm.T,6000))</f>
        <v>23468</v>
      </c>
      <c r="M30" s="18" t="s">
        <v>110</v>
      </c>
    </row>
    <row r="31" s="2" customFormat="1" ht="25.35" customHeight="1" spans="1:13">
      <c r="A31" s="12" t="s">
        <v>303</v>
      </c>
      <c r="B31" s="13" t="s">
        <v>156</v>
      </c>
      <c r="C31" s="14" t="s">
        <v>304</v>
      </c>
      <c r="D31" s="13" t="s">
        <v>305</v>
      </c>
      <c r="E31" s="13" t="s">
        <v>306</v>
      </c>
      <c r="F31" s="13">
        <v>48</v>
      </c>
      <c r="G31" s="15">
        <v>14319</v>
      </c>
      <c r="H31" s="13">
        <v>8</v>
      </c>
      <c r="I31" s="15">
        <v>4759</v>
      </c>
      <c r="J31" s="19">
        <v>1287</v>
      </c>
      <c r="K31" s="13">
        <f t="shared" si="0"/>
        <v>56</v>
      </c>
      <c r="L31" s="15">
        <f>_xlfn.LET(_xlpm.T,(G31-INT(G31/10000)*4000)+(I31-INT(I31/10000)*4000),INT(_xlpm.T/6000)*10000+MOD(_xlpm.T,6000))</f>
        <v>23078</v>
      </c>
      <c r="M31" s="18" t="s">
        <v>110</v>
      </c>
    </row>
    <row r="32" s="2" customFormat="1" ht="25.35" customHeight="1" spans="1:13">
      <c r="A32" s="12" t="s">
        <v>307</v>
      </c>
      <c r="B32" s="13" t="s">
        <v>308</v>
      </c>
      <c r="C32" s="17" t="s">
        <v>309</v>
      </c>
      <c r="D32" s="13" t="s">
        <v>310</v>
      </c>
      <c r="E32" s="13" t="s">
        <v>311</v>
      </c>
      <c r="F32" s="13">
        <v>32</v>
      </c>
      <c r="G32" s="15">
        <v>14397</v>
      </c>
      <c r="H32" s="13">
        <v>24</v>
      </c>
      <c r="I32" s="15">
        <v>25053</v>
      </c>
      <c r="J32" s="23">
        <v>1215.5</v>
      </c>
      <c r="K32" s="13">
        <f t="shared" si="0"/>
        <v>56</v>
      </c>
      <c r="L32" s="15">
        <f>_xlfn.LET(_xlpm.T,(G32-INT(G32/10000)*4000)+(I32-INT(I32/10000)*4000),INT(_xlpm.T/6000)*10000+MOD(_xlpm.T,6000))</f>
        <v>43450</v>
      </c>
      <c r="M32" s="18" t="s">
        <v>110</v>
      </c>
    </row>
    <row r="33" s="2" customFormat="1" ht="25.35" customHeight="1" spans="1:13">
      <c r="A33" s="12" t="s">
        <v>312</v>
      </c>
      <c r="B33" s="13" t="s">
        <v>47</v>
      </c>
      <c r="C33" s="14" t="s">
        <v>313</v>
      </c>
      <c r="D33" s="13" t="s">
        <v>314</v>
      </c>
      <c r="E33" s="13" t="s">
        <v>315</v>
      </c>
      <c r="F33" s="13">
        <v>0</v>
      </c>
      <c r="G33" s="15">
        <v>3288</v>
      </c>
      <c r="H33" s="13">
        <v>50</v>
      </c>
      <c r="I33" s="15">
        <v>969</v>
      </c>
      <c r="J33" s="19">
        <v>1047.5</v>
      </c>
      <c r="K33" s="13">
        <f t="shared" si="0"/>
        <v>50</v>
      </c>
      <c r="L33" s="15">
        <f>_xlfn.LET(_xlpm.T,(G33-INT(G33/10000)*4000)+(I33-INT(I33/10000)*4000),INT(_xlpm.T/6000)*10000+MOD(_xlpm.T,6000))</f>
        <v>4257</v>
      </c>
      <c r="M33" s="18" t="s">
        <v>110</v>
      </c>
    </row>
    <row r="34" s="2" customFormat="1" ht="25.35" customHeight="1" spans="1:13">
      <c r="A34" s="12" t="s">
        <v>316</v>
      </c>
      <c r="B34" s="13" t="s">
        <v>317</v>
      </c>
      <c r="C34" s="14" t="s">
        <v>318</v>
      </c>
      <c r="D34" s="13" t="s">
        <v>319</v>
      </c>
      <c r="E34" s="13" t="s">
        <v>320</v>
      </c>
      <c r="F34" s="13">
        <v>24</v>
      </c>
      <c r="G34" s="15">
        <v>12422</v>
      </c>
      <c r="H34" s="13">
        <v>24</v>
      </c>
      <c r="I34" s="15">
        <v>5888</v>
      </c>
      <c r="J34" s="19">
        <v>1260</v>
      </c>
      <c r="K34" s="13">
        <f t="shared" si="0"/>
        <v>48</v>
      </c>
      <c r="L34" s="15">
        <f>_xlfn.LET(_xlpm.T,(G34-INT(G34/10000)*4000)+(I34-INT(I34/10000)*4000),INT(_xlpm.T/6000)*10000+MOD(_xlpm.T,6000))</f>
        <v>22310</v>
      </c>
      <c r="M34" s="18" t="s">
        <v>110</v>
      </c>
    </row>
    <row r="35" s="2" customFormat="1" ht="25.35" customHeight="1" spans="1:13">
      <c r="A35" s="12" t="s">
        <v>321</v>
      </c>
      <c r="B35" s="13" t="s">
        <v>317</v>
      </c>
      <c r="C35" s="14" t="s">
        <v>322</v>
      </c>
      <c r="D35" s="13" t="s">
        <v>323</v>
      </c>
      <c r="E35" s="13" t="s">
        <v>324</v>
      </c>
      <c r="F35" s="13">
        <v>48</v>
      </c>
      <c r="G35" s="15">
        <v>15646</v>
      </c>
      <c r="H35" s="13">
        <v>0</v>
      </c>
      <c r="I35" s="15">
        <v>3088</v>
      </c>
      <c r="J35" s="19">
        <v>1218.5</v>
      </c>
      <c r="K35" s="13">
        <f t="shared" si="0"/>
        <v>48</v>
      </c>
      <c r="L35" s="15">
        <f>_xlfn.LET(_xlpm.T,(G35-INT(G35/10000)*4000)+(I35-INT(I35/10000)*4000),INT(_xlpm.T/6000)*10000+MOD(_xlpm.T,6000))</f>
        <v>22734</v>
      </c>
      <c r="M35" s="18" t="s">
        <v>110</v>
      </c>
    </row>
    <row r="36" s="2" customFormat="1" ht="25.35" customHeight="1" spans="1:13">
      <c r="A36" s="12" t="s">
        <v>325</v>
      </c>
      <c r="B36" s="13" t="s">
        <v>317</v>
      </c>
      <c r="C36" s="14" t="s">
        <v>326</v>
      </c>
      <c r="D36" s="13" t="s">
        <v>327</v>
      </c>
      <c r="E36" s="13" t="s">
        <v>328</v>
      </c>
      <c r="F36" s="13">
        <v>24</v>
      </c>
      <c r="G36" s="15">
        <v>10916</v>
      </c>
      <c r="H36" s="13">
        <v>24</v>
      </c>
      <c r="I36" s="15">
        <v>23928</v>
      </c>
      <c r="J36" s="19">
        <v>1285</v>
      </c>
      <c r="K36" s="13">
        <f t="shared" si="0"/>
        <v>48</v>
      </c>
      <c r="L36" s="15">
        <f>_xlfn.LET(_xlpm.T,(G36-INT(G36/10000)*4000)+(I36-INT(I36/10000)*4000),INT(_xlpm.T/6000)*10000+MOD(_xlpm.T,6000))</f>
        <v>34844</v>
      </c>
      <c r="M36" s="18" t="s">
        <v>110</v>
      </c>
    </row>
    <row r="37" ht="25.35" customHeight="1" spans="1:13">
      <c r="A37" s="12" t="s">
        <v>329</v>
      </c>
      <c r="B37" s="13" t="s">
        <v>87</v>
      </c>
      <c r="C37" s="14" t="s">
        <v>330</v>
      </c>
      <c r="D37" s="13" t="s">
        <v>331</v>
      </c>
      <c r="E37" s="13" t="s">
        <v>332</v>
      </c>
      <c r="F37" s="13">
        <v>20</v>
      </c>
      <c r="G37" s="15">
        <v>13406</v>
      </c>
      <c r="H37" s="13">
        <v>20</v>
      </c>
      <c r="I37" s="15">
        <v>11256</v>
      </c>
      <c r="J37" s="19">
        <v>875</v>
      </c>
      <c r="K37" s="13">
        <f t="shared" si="0"/>
        <v>40</v>
      </c>
      <c r="L37" s="15">
        <f>_xlfn.LET(_xlpm.T,(G37-INT(G37/10000)*4000)+(I37-INT(I37/10000)*4000),INT(_xlpm.T/6000)*10000+MOD(_xlpm.T,6000))</f>
        <v>24662</v>
      </c>
      <c r="M37" s="18" t="s">
        <v>110</v>
      </c>
    </row>
    <row r="38" ht="25.35" customHeight="1" spans="1:13">
      <c r="A38" s="12" t="s">
        <v>333</v>
      </c>
      <c r="B38" s="13" t="s">
        <v>334</v>
      </c>
      <c r="C38" s="14" t="s">
        <v>335</v>
      </c>
      <c r="D38" s="13" t="s">
        <v>336</v>
      </c>
      <c r="E38" s="13" t="s">
        <v>337</v>
      </c>
      <c r="F38" s="13">
        <v>0</v>
      </c>
      <c r="G38" s="15">
        <v>5193</v>
      </c>
      <c r="H38" s="13">
        <v>20</v>
      </c>
      <c r="I38" s="15">
        <v>11344</v>
      </c>
      <c r="J38" s="19">
        <v>1272.5</v>
      </c>
      <c r="K38" s="13">
        <f t="shared" si="0"/>
        <v>20</v>
      </c>
      <c r="L38" s="15">
        <f>_xlfn.LET(_xlpm.T,(G38-INT(G38/10000)*4000)+(I38-INT(I38/10000)*4000),INT(_xlpm.T/6000)*10000+MOD(_xlpm.T,6000))</f>
        <v>20537</v>
      </c>
      <c r="M38" s="18" t="s">
        <v>110</v>
      </c>
    </row>
  </sheetData>
  <mergeCells count="1">
    <mergeCell ref="A1:M1"/>
  </mergeCells>
  <printOptions horizontalCentered="1"/>
  <pageMargins left="0.393700787401575" right="0.393700787401575" top="0.393700787401575" bottom="0.393700787401575" header="0" footer="0"/>
  <pageSetup paperSize="9" scale="91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8"/>
  <sheetViews>
    <sheetView tabSelected="1" workbookViewId="0">
      <pane ySplit="2" topLeftCell="A3" activePane="bottomLeft" state="frozen"/>
      <selection/>
      <selection pane="bottomLeft" activeCell="A29" sqref="$A29:$XFD31"/>
    </sheetView>
  </sheetViews>
  <sheetFormatPr defaultColWidth="9.14285714285714" defaultRowHeight="12.75"/>
  <cols>
    <col min="1" max="1" width="9.5047619047619" style="3" customWidth="1"/>
    <col min="2" max="2" width="8.57142857142857" style="4" customWidth="1"/>
    <col min="3" max="3" width="36.1428571428571" style="5" customWidth="1"/>
    <col min="4" max="5" width="15.7142857142857" style="6" customWidth="1"/>
    <col min="6" max="9" width="9.14285714285714" style="3"/>
    <col min="10" max="10" width="9.14285714285714" style="6" customWidth="1"/>
    <col min="11" max="12" width="9.14285714285714" style="3"/>
    <col min="13" max="13" width="9.14285714285714" style="3" customWidth="1"/>
    <col min="14" max="219" width="9.14285714285714" style="3"/>
    <col min="220" max="220" width="17.8571428571429" style="3" customWidth="1"/>
    <col min="221" max="221" width="48" style="3" customWidth="1"/>
    <col min="222" max="222" width="15.7142857142857" style="3" customWidth="1"/>
    <col min="223" max="223" width="13.7142857142857" style="3" customWidth="1"/>
    <col min="224" max="475" width="9.14285714285714" style="3"/>
    <col min="476" max="476" width="17.8571428571429" style="3" customWidth="1"/>
    <col min="477" max="477" width="48" style="3" customWidth="1"/>
    <col min="478" max="478" width="15.7142857142857" style="3" customWidth="1"/>
    <col min="479" max="479" width="13.7142857142857" style="3" customWidth="1"/>
    <col min="480" max="731" width="9.14285714285714" style="3"/>
    <col min="732" max="732" width="17.8571428571429" style="3" customWidth="1"/>
    <col min="733" max="733" width="48" style="3" customWidth="1"/>
    <col min="734" max="734" width="15.7142857142857" style="3" customWidth="1"/>
    <col min="735" max="735" width="13.7142857142857" style="3" customWidth="1"/>
    <col min="736" max="987" width="9.14285714285714" style="3"/>
    <col min="988" max="988" width="17.8571428571429" style="3" customWidth="1"/>
    <col min="989" max="989" width="48" style="3" customWidth="1"/>
    <col min="990" max="990" width="15.7142857142857" style="3" customWidth="1"/>
    <col min="991" max="991" width="13.7142857142857" style="3" customWidth="1"/>
    <col min="992" max="1243" width="9.14285714285714" style="3"/>
    <col min="1244" max="1244" width="17.8571428571429" style="3" customWidth="1"/>
    <col min="1245" max="1245" width="48" style="3" customWidth="1"/>
    <col min="1246" max="1246" width="15.7142857142857" style="3" customWidth="1"/>
    <col min="1247" max="1247" width="13.7142857142857" style="3" customWidth="1"/>
    <col min="1248" max="1499" width="9.14285714285714" style="3"/>
    <col min="1500" max="1500" width="17.8571428571429" style="3" customWidth="1"/>
    <col min="1501" max="1501" width="48" style="3" customWidth="1"/>
    <col min="1502" max="1502" width="15.7142857142857" style="3" customWidth="1"/>
    <col min="1503" max="1503" width="13.7142857142857" style="3" customWidth="1"/>
    <col min="1504" max="1755" width="9.14285714285714" style="3"/>
    <col min="1756" max="1756" width="17.8571428571429" style="3" customWidth="1"/>
    <col min="1757" max="1757" width="48" style="3" customWidth="1"/>
    <col min="1758" max="1758" width="15.7142857142857" style="3" customWidth="1"/>
    <col min="1759" max="1759" width="13.7142857142857" style="3" customWidth="1"/>
    <col min="1760" max="2011" width="9.14285714285714" style="3"/>
    <col min="2012" max="2012" width="17.8571428571429" style="3" customWidth="1"/>
    <col min="2013" max="2013" width="48" style="3" customWidth="1"/>
    <col min="2014" max="2014" width="15.7142857142857" style="3" customWidth="1"/>
    <col min="2015" max="2015" width="13.7142857142857" style="3" customWidth="1"/>
    <col min="2016" max="2267" width="9.14285714285714" style="3"/>
    <col min="2268" max="2268" width="17.8571428571429" style="3" customWidth="1"/>
    <col min="2269" max="2269" width="48" style="3" customWidth="1"/>
    <col min="2270" max="2270" width="15.7142857142857" style="3" customWidth="1"/>
    <col min="2271" max="2271" width="13.7142857142857" style="3" customWidth="1"/>
    <col min="2272" max="2523" width="9.14285714285714" style="3"/>
    <col min="2524" max="2524" width="17.8571428571429" style="3" customWidth="1"/>
    <col min="2525" max="2525" width="48" style="3" customWidth="1"/>
    <col min="2526" max="2526" width="15.7142857142857" style="3" customWidth="1"/>
    <col min="2527" max="2527" width="13.7142857142857" style="3" customWidth="1"/>
    <col min="2528" max="2779" width="9.14285714285714" style="3"/>
    <col min="2780" max="2780" width="17.8571428571429" style="3" customWidth="1"/>
    <col min="2781" max="2781" width="48" style="3" customWidth="1"/>
    <col min="2782" max="2782" width="15.7142857142857" style="3" customWidth="1"/>
    <col min="2783" max="2783" width="13.7142857142857" style="3" customWidth="1"/>
    <col min="2784" max="3035" width="9.14285714285714" style="3"/>
    <col min="3036" max="3036" width="17.8571428571429" style="3" customWidth="1"/>
    <col min="3037" max="3037" width="48" style="3" customWidth="1"/>
    <col min="3038" max="3038" width="15.7142857142857" style="3" customWidth="1"/>
    <col min="3039" max="3039" width="13.7142857142857" style="3" customWidth="1"/>
    <col min="3040" max="3291" width="9.14285714285714" style="3"/>
    <col min="3292" max="3292" width="17.8571428571429" style="3" customWidth="1"/>
    <col min="3293" max="3293" width="48" style="3" customWidth="1"/>
    <col min="3294" max="3294" width="15.7142857142857" style="3" customWidth="1"/>
    <col min="3295" max="3295" width="13.7142857142857" style="3" customWidth="1"/>
    <col min="3296" max="3547" width="9.14285714285714" style="3"/>
    <col min="3548" max="3548" width="17.8571428571429" style="3" customWidth="1"/>
    <col min="3549" max="3549" width="48" style="3" customWidth="1"/>
    <col min="3550" max="3550" width="15.7142857142857" style="3" customWidth="1"/>
    <col min="3551" max="3551" width="13.7142857142857" style="3" customWidth="1"/>
    <col min="3552" max="3803" width="9.14285714285714" style="3"/>
    <col min="3804" max="3804" width="17.8571428571429" style="3" customWidth="1"/>
    <col min="3805" max="3805" width="48" style="3" customWidth="1"/>
    <col min="3806" max="3806" width="15.7142857142857" style="3" customWidth="1"/>
    <col min="3807" max="3807" width="13.7142857142857" style="3" customWidth="1"/>
    <col min="3808" max="4059" width="9.14285714285714" style="3"/>
    <col min="4060" max="4060" width="17.8571428571429" style="3" customWidth="1"/>
    <col min="4061" max="4061" width="48" style="3" customWidth="1"/>
    <col min="4062" max="4062" width="15.7142857142857" style="3" customWidth="1"/>
    <col min="4063" max="4063" width="13.7142857142857" style="3" customWidth="1"/>
    <col min="4064" max="4315" width="9.14285714285714" style="3"/>
    <col min="4316" max="4316" width="17.8571428571429" style="3" customWidth="1"/>
    <col min="4317" max="4317" width="48" style="3" customWidth="1"/>
    <col min="4318" max="4318" width="15.7142857142857" style="3" customWidth="1"/>
    <col min="4319" max="4319" width="13.7142857142857" style="3" customWidth="1"/>
    <col min="4320" max="4571" width="9.14285714285714" style="3"/>
    <col min="4572" max="4572" width="17.8571428571429" style="3" customWidth="1"/>
    <col min="4573" max="4573" width="48" style="3" customWidth="1"/>
    <col min="4574" max="4574" width="15.7142857142857" style="3" customWidth="1"/>
    <col min="4575" max="4575" width="13.7142857142857" style="3" customWidth="1"/>
    <col min="4576" max="4827" width="9.14285714285714" style="3"/>
    <col min="4828" max="4828" width="17.8571428571429" style="3" customWidth="1"/>
    <col min="4829" max="4829" width="48" style="3" customWidth="1"/>
    <col min="4830" max="4830" width="15.7142857142857" style="3" customWidth="1"/>
    <col min="4831" max="4831" width="13.7142857142857" style="3" customWidth="1"/>
    <col min="4832" max="5083" width="9.14285714285714" style="3"/>
    <col min="5084" max="5084" width="17.8571428571429" style="3" customWidth="1"/>
    <col min="5085" max="5085" width="48" style="3" customWidth="1"/>
    <col min="5086" max="5086" width="15.7142857142857" style="3" customWidth="1"/>
    <col min="5087" max="5087" width="13.7142857142857" style="3" customWidth="1"/>
    <col min="5088" max="5339" width="9.14285714285714" style="3"/>
    <col min="5340" max="5340" width="17.8571428571429" style="3" customWidth="1"/>
    <col min="5341" max="5341" width="48" style="3" customWidth="1"/>
    <col min="5342" max="5342" width="15.7142857142857" style="3" customWidth="1"/>
    <col min="5343" max="5343" width="13.7142857142857" style="3" customWidth="1"/>
    <col min="5344" max="5595" width="9.14285714285714" style="3"/>
    <col min="5596" max="5596" width="17.8571428571429" style="3" customWidth="1"/>
    <col min="5597" max="5597" width="48" style="3" customWidth="1"/>
    <col min="5598" max="5598" width="15.7142857142857" style="3" customWidth="1"/>
    <col min="5599" max="5599" width="13.7142857142857" style="3" customWidth="1"/>
    <col min="5600" max="5851" width="9.14285714285714" style="3"/>
    <col min="5852" max="5852" width="17.8571428571429" style="3" customWidth="1"/>
    <col min="5853" max="5853" width="48" style="3" customWidth="1"/>
    <col min="5854" max="5854" width="15.7142857142857" style="3" customWidth="1"/>
    <col min="5855" max="5855" width="13.7142857142857" style="3" customWidth="1"/>
    <col min="5856" max="6107" width="9.14285714285714" style="3"/>
    <col min="6108" max="6108" width="17.8571428571429" style="3" customWidth="1"/>
    <col min="6109" max="6109" width="48" style="3" customWidth="1"/>
    <col min="6110" max="6110" width="15.7142857142857" style="3" customWidth="1"/>
    <col min="6111" max="6111" width="13.7142857142857" style="3" customWidth="1"/>
    <col min="6112" max="6363" width="9.14285714285714" style="3"/>
    <col min="6364" max="6364" width="17.8571428571429" style="3" customWidth="1"/>
    <col min="6365" max="6365" width="48" style="3" customWidth="1"/>
    <col min="6366" max="6366" width="15.7142857142857" style="3" customWidth="1"/>
    <col min="6367" max="6367" width="13.7142857142857" style="3" customWidth="1"/>
    <col min="6368" max="6619" width="9.14285714285714" style="3"/>
    <col min="6620" max="6620" width="17.8571428571429" style="3" customWidth="1"/>
    <col min="6621" max="6621" width="48" style="3" customWidth="1"/>
    <col min="6622" max="6622" width="15.7142857142857" style="3" customWidth="1"/>
    <col min="6623" max="6623" width="13.7142857142857" style="3" customWidth="1"/>
    <col min="6624" max="6875" width="9.14285714285714" style="3"/>
    <col min="6876" max="6876" width="17.8571428571429" style="3" customWidth="1"/>
    <col min="6877" max="6877" width="48" style="3" customWidth="1"/>
    <col min="6878" max="6878" width="15.7142857142857" style="3" customWidth="1"/>
    <col min="6879" max="6879" width="13.7142857142857" style="3" customWidth="1"/>
    <col min="6880" max="7131" width="9.14285714285714" style="3"/>
    <col min="7132" max="7132" width="17.8571428571429" style="3" customWidth="1"/>
    <col min="7133" max="7133" width="48" style="3" customWidth="1"/>
    <col min="7134" max="7134" width="15.7142857142857" style="3" customWidth="1"/>
    <col min="7135" max="7135" width="13.7142857142857" style="3" customWidth="1"/>
    <col min="7136" max="7387" width="9.14285714285714" style="3"/>
    <col min="7388" max="7388" width="17.8571428571429" style="3" customWidth="1"/>
    <col min="7389" max="7389" width="48" style="3" customWidth="1"/>
    <col min="7390" max="7390" width="15.7142857142857" style="3" customWidth="1"/>
    <col min="7391" max="7391" width="13.7142857142857" style="3" customWidth="1"/>
    <col min="7392" max="7643" width="9.14285714285714" style="3"/>
    <col min="7644" max="7644" width="17.8571428571429" style="3" customWidth="1"/>
    <col min="7645" max="7645" width="48" style="3" customWidth="1"/>
    <col min="7646" max="7646" width="15.7142857142857" style="3" customWidth="1"/>
    <col min="7647" max="7647" width="13.7142857142857" style="3" customWidth="1"/>
    <col min="7648" max="7899" width="9.14285714285714" style="3"/>
    <col min="7900" max="7900" width="17.8571428571429" style="3" customWidth="1"/>
    <col min="7901" max="7901" width="48" style="3" customWidth="1"/>
    <col min="7902" max="7902" width="15.7142857142857" style="3" customWidth="1"/>
    <col min="7903" max="7903" width="13.7142857142857" style="3" customWidth="1"/>
    <col min="7904" max="8155" width="9.14285714285714" style="3"/>
    <col min="8156" max="8156" width="17.8571428571429" style="3" customWidth="1"/>
    <col min="8157" max="8157" width="48" style="3" customWidth="1"/>
    <col min="8158" max="8158" width="15.7142857142857" style="3" customWidth="1"/>
    <col min="8159" max="8159" width="13.7142857142857" style="3" customWidth="1"/>
    <col min="8160" max="8411" width="9.14285714285714" style="3"/>
    <col min="8412" max="8412" width="17.8571428571429" style="3" customWidth="1"/>
    <col min="8413" max="8413" width="48" style="3" customWidth="1"/>
    <col min="8414" max="8414" width="15.7142857142857" style="3" customWidth="1"/>
    <col min="8415" max="8415" width="13.7142857142857" style="3" customWidth="1"/>
    <col min="8416" max="8667" width="9.14285714285714" style="3"/>
    <col min="8668" max="8668" width="17.8571428571429" style="3" customWidth="1"/>
    <col min="8669" max="8669" width="48" style="3" customWidth="1"/>
    <col min="8670" max="8670" width="15.7142857142857" style="3" customWidth="1"/>
    <col min="8671" max="8671" width="13.7142857142857" style="3" customWidth="1"/>
    <col min="8672" max="8923" width="9.14285714285714" style="3"/>
    <col min="8924" max="8924" width="17.8571428571429" style="3" customWidth="1"/>
    <col min="8925" max="8925" width="48" style="3" customWidth="1"/>
    <col min="8926" max="8926" width="15.7142857142857" style="3" customWidth="1"/>
    <col min="8927" max="8927" width="13.7142857142857" style="3" customWidth="1"/>
    <col min="8928" max="9179" width="9.14285714285714" style="3"/>
    <col min="9180" max="9180" width="17.8571428571429" style="3" customWidth="1"/>
    <col min="9181" max="9181" width="48" style="3" customWidth="1"/>
    <col min="9182" max="9182" width="15.7142857142857" style="3" customWidth="1"/>
    <col min="9183" max="9183" width="13.7142857142857" style="3" customWidth="1"/>
    <col min="9184" max="9435" width="9.14285714285714" style="3"/>
    <col min="9436" max="9436" width="17.8571428571429" style="3" customWidth="1"/>
    <col min="9437" max="9437" width="48" style="3" customWidth="1"/>
    <col min="9438" max="9438" width="15.7142857142857" style="3" customWidth="1"/>
    <col min="9439" max="9439" width="13.7142857142857" style="3" customWidth="1"/>
    <col min="9440" max="9691" width="9.14285714285714" style="3"/>
    <col min="9692" max="9692" width="17.8571428571429" style="3" customWidth="1"/>
    <col min="9693" max="9693" width="48" style="3" customWidth="1"/>
    <col min="9694" max="9694" width="15.7142857142857" style="3" customWidth="1"/>
    <col min="9695" max="9695" width="13.7142857142857" style="3" customWidth="1"/>
    <col min="9696" max="9947" width="9.14285714285714" style="3"/>
    <col min="9948" max="9948" width="17.8571428571429" style="3" customWidth="1"/>
    <col min="9949" max="9949" width="48" style="3" customWidth="1"/>
    <col min="9950" max="9950" width="15.7142857142857" style="3" customWidth="1"/>
    <col min="9951" max="9951" width="13.7142857142857" style="3" customWidth="1"/>
    <col min="9952" max="10203" width="9.14285714285714" style="3"/>
    <col min="10204" max="10204" width="17.8571428571429" style="3" customWidth="1"/>
    <col min="10205" max="10205" width="48" style="3" customWidth="1"/>
    <col min="10206" max="10206" width="15.7142857142857" style="3" customWidth="1"/>
    <col min="10207" max="10207" width="13.7142857142857" style="3" customWidth="1"/>
    <col min="10208" max="10459" width="9.14285714285714" style="3"/>
    <col min="10460" max="10460" width="17.8571428571429" style="3" customWidth="1"/>
    <col min="10461" max="10461" width="48" style="3" customWidth="1"/>
    <col min="10462" max="10462" width="15.7142857142857" style="3" customWidth="1"/>
    <col min="10463" max="10463" width="13.7142857142857" style="3" customWidth="1"/>
    <col min="10464" max="10715" width="9.14285714285714" style="3"/>
    <col min="10716" max="10716" width="17.8571428571429" style="3" customWidth="1"/>
    <col min="10717" max="10717" width="48" style="3" customWidth="1"/>
    <col min="10718" max="10718" width="15.7142857142857" style="3" customWidth="1"/>
    <col min="10719" max="10719" width="13.7142857142857" style="3" customWidth="1"/>
    <col min="10720" max="10971" width="9.14285714285714" style="3"/>
    <col min="10972" max="10972" width="17.8571428571429" style="3" customWidth="1"/>
    <col min="10973" max="10973" width="48" style="3" customWidth="1"/>
    <col min="10974" max="10974" width="15.7142857142857" style="3" customWidth="1"/>
    <col min="10975" max="10975" width="13.7142857142857" style="3" customWidth="1"/>
    <col min="10976" max="11227" width="9.14285714285714" style="3"/>
    <col min="11228" max="11228" width="17.8571428571429" style="3" customWidth="1"/>
    <col min="11229" max="11229" width="48" style="3" customWidth="1"/>
    <col min="11230" max="11230" width="15.7142857142857" style="3" customWidth="1"/>
    <col min="11231" max="11231" width="13.7142857142857" style="3" customWidth="1"/>
    <col min="11232" max="11483" width="9.14285714285714" style="3"/>
    <col min="11484" max="11484" width="17.8571428571429" style="3" customWidth="1"/>
    <col min="11485" max="11485" width="48" style="3" customWidth="1"/>
    <col min="11486" max="11486" width="15.7142857142857" style="3" customWidth="1"/>
    <col min="11487" max="11487" width="13.7142857142857" style="3" customWidth="1"/>
    <col min="11488" max="11739" width="9.14285714285714" style="3"/>
    <col min="11740" max="11740" width="17.8571428571429" style="3" customWidth="1"/>
    <col min="11741" max="11741" width="48" style="3" customWidth="1"/>
    <col min="11742" max="11742" width="15.7142857142857" style="3" customWidth="1"/>
    <col min="11743" max="11743" width="13.7142857142857" style="3" customWidth="1"/>
    <col min="11744" max="11995" width="9.14285714285714" style="3"/>
    <col min="11996" max="11996" width="17.8571428571429" style="3" customWidth="1"/>
    <col min="11997" max="11997" width="48" style="3" customWidth="1"/>
    <col min="11998" max="11998" width="15.7142857142857" style="3" customWidth="1"/>
    <col min="11999" max="11999" width="13.7142857142857" style="3" customWidth="1"/>
    <col min="12000" max="12251" width="9.14285714285714" style="3"/>
    <col min="12252" max="12252" width="17.8571428571429" style="3" customWidth="1"/>
    <col min="12253" max="12253" width="48" style="3" customWidth="1"/>
    <col min="12254" max="12254" width="15.7142857142857" style="3" customWidth="1"/>
    <col min="12255" max="12255" width="13.7142857142857" style="3" customWidth="1"/>
    <col min="12256" max="12507" width="9.14285714285714" style="3"/>
    <col min="12508" max="12508" width="17.8571428571429" style="3" customWidth="1"/>
    <col min="12509" max="12509" width="48" style="3" customWidth="1"/>
    <col min="12510" max="12510" width="15.7142857142857" style="3" customWidth="1"/>
    <col min="12511" max="12511" width="13.7142857142857" style="3" customWidth="1"/>
    <col min="12512" max="12763" width="9.14285714285714" style="3"/>
    <col min="12764" max="12764" width="17.8571428571429" style="3" customWidth="1"/>
    <col min="12765" max="12765" width="48" style="3" customWidth="1"/>
    <col min="12766" max="12766" width="15.7142857142857" style="3" customWidth="1"/>
    <col min="12767" max="12767" width="13.7142857142857" style="3" customWidth="1"/>
    <col min="12768" max="13019" width="9.14285714285714" style="3"/>
    <col min="13020" max="13020" width="17.8571428571429" style="3" customWidth="1"/>
    <col min="13021" max="13021" width="48" style="3" customWidth="1"/>
    <col min="13022" max="13022" width="15.7142857142857" style="3" customWidth="1"/>
    <col min="13023" max="13023" width="13.7142857142857" style="3" customWidth="1"/>
    <col min="13024" max="13275" width="9.14285714285714" style="3"/>
    <col min="13276" max="13276" width="17.8571428571429" style="3" customWidth="1"/>
    <col min="13277" max="13277" width="48" style="3" customWidth="1"/>
    <col min="13278" max="13278" width="15.7142857142857" style="3" customWidth="1"/>
    <col min="13279" max="13279" width="13.7142857142857" style="3" customWidth="1"/>
    <col min="13280" max="13531" width="9.14285714285714" style="3"/>
    <col min="13532" max="13532" width="17.8571428571429" style="3" customWidth="1"/>
    <col min="13533" max="13533" width="48" style="3" customWidth="1"/>
    <col min="13534" max="13534" width="15.7142857142857" style="3" customWidth="1"/>
    <col min="13535" max="13535" width="13.7142857142857" style="3" customWidth="1"/>
    <col min="13536" max="13787" width="9.14285714285714" style="3"/>
    <col min="13788" max="13788" width="17.8571428571429" style="3" customWidth="1"/>
    <col min="13789" max="13789" width="48" style="3" customWidth="1"/>
    <col min="13790" max="13790" width="15.7142857142857" style="3" customWidth="1"/>
    <col min="13791" max="13791" width="13.7142857142857" style="3" customWidth="1"/>
    <col min="13792" max="14043" width="9.14285714285714" style="3"/>
    <col min="14044" max="14044" width="17.8571428571429" style="3" customWidth="1"/>
    <col min="14045" max="14045" width="48" style="3" customWidth="1"/>
    <col min="14046" max="14046" width="15.7142857142857" style="3" customWidth="1"/>
    <col min="14047" max="14047" width="13.7142857142857" style="3" customWidth="1"/>
    <col min="14048" max="14299" width="9.14285714285714" style="3"/>
    <col min="14300" max="14300" width="17.8571428571429" style="3" customWidth="1"/>
    <col min="14301" max="14301" width="48" style="3" customWidth="1"/>
    <col min="14302" max="14302" width="15.7142857142857" style="3" customWidth="1"/>
    <col min="14303" max="14303" width="13.7142857142857" style="3" customWidth="1"/>
    <col min="14304" max="14555" width="9.14285714285714" style="3"/>
    <col min="14556" max="14556" width="17.8571428571429" style="3" customWidth="1"/>
    <col min="14557" max="14557" width="48" style="3" customWidth="1"/>
    <col min="14558" max="14558" width="15.7142857142857" style="3" customWidth="1"/>
    <col min="14559" max="14559" width="13.7142857142857" style="3" customWidth="1"/>
    <col min="14560" max="14811" width="9.14285714285714" style="3"/>
    <col min="14812" max="14812" width="17.8571428571429" style="3" customWidth="1"/>
    <col min="14813" max="14813" width="48" style="3" customWidth="1"/>
    <col min="14814" max="14814" width="15.7142857142857" style="3" customWidth="1"/>
    <col min="14815" max="14815" width="13.7142857142857" style="3" customWidth="1"/>
    <col min="14816" max="15067" width="9.14285714285714" style="3"/>
    <col min="15068" max="15068" width="17.8571428571429" style="3" customWidth="1"/>
    <col min="15069" max="15069" width="48" style="3" customWidth="1"/>
    <col min="15070" max="15070" width="15.7142857142857" style="3" customWidth="1"/>
    <col min="15071" max="15071" width="13.7142857142857" style="3" customWidth="1"/>
    <col min="15072" max="15323" width="9.14285714285714" style="3"/>
    <col min="15324" max="15324" width="17.8571428571429" style="3" customWidth="1"/>
    <col min="15325" max="15325" width="48" style="3" customWidth="1"/>
    <col min="15326" max="15326" width="15.7142857142857" style="3" customWidth="1"/>
    <col min="15327" max="15327" width="13.7142857142857" style="3" customWidth="1"/>
    <col min="15328" max="15579" width="9.14285714285714" style="3"/>
    <col min="15580" max="15580" width="17.8571428571429" style="3" customWidth="1"/>
    <col min="15581" max="15581" width="48" style="3" customWidth="1"/>
    <col min="15582" max="15582" width="15.7142857142857" style="3" customWidth="1"/>
    <col min="15583" max="15583" width="13.7142857142857" style="3" customWidth="1"/>
    <col min="15584" max="15835" width="9.14285714285714" style="3"/>
    <col min="15836" max="15836" width="17.8571428571429" style="3" customWidth="1"/>
    <col min="15837" max="15837" width="48" style="3" customWidth="1"/>
    <col min="15838" max="15838" width="15.7142857142857" style="3" customWidth="1"/>
    <col min="15839" max="15839" width="13.7142857142857" style="3" customWidth="1"/>
    <col min="15840" max="16091" width="9.14285714285714" style="3"/>
    <col min="16092" max="16092" width="17.8571428571429" style="3" customWidth="1"/>
    <col min="16093" max="16093" width="48" style="3" customWidth="1"/>
    <col min="16094" max="16094" width="15.7142857142857" style="3" customWidth="1"/>
    <col min="16095" max="16095" width="13.7142857142857" style="3" customWidth="1"/>
    <col min="16096" max="16384" width="9.14285714285714" style="3"/>
  </cols>
  <sheetData>
    <row r="1" ht="26.1" customHeight="1" spans="1:13">
      <c r="A1" s="7" t="s">
        <v>338</v>
      </c>
      <c r="B1" s="8"/>
      <c r="C1" s="7"/>
      <c r="D1" s="7"/>
      <c r="E1" s="7"/>
      <c r="F1" s="7"/>
      <c r="G1" s="7"/>
      <c r="H1" s="7"/>
      <c r="I1" s="7"/>
      <c r="J1" s="20"/>
      <c r="K1" s="7"/>
      <c r="L1" s="7"/>
      <c r="M1" s="7"/>
    </row>
    <row r="2" s="1" customFormat="1" ht="30" customHeight="1" spans="1:13">
      <c r="A2" s="9" t="s">
        <v>1</v>
      </c>
      <c r="B2" s="9" t="s">
        <v>2</v>
      </c>
      <c r="C2" s="10" t="s">
        <v>3</v>
      </c>
      <c r="D2" s="9" t="s">
        <v>4</v>
      </c>
      <c r="E2" s="9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9" t="s">
        <v>201</v>
      </c>
      <c r="K2" s="21" t="s">
        <v>10</v>
      </c>
      <c r="L2" s="21" t="s">
        <v>11</v>
      </c>
      <c r="M2" s="21" t="s">
        <v>12</v>
      </c>
    </row>
    <row r="3" ht="25.35" customHeight="1" spans="1:13">
      <c r="A3" s="12" t="s">
        <v>339</v>
      </c>
      <c r="B3" s="13" t="s">
        <v>20</v>
      </c>
      <c r="C3" s="14" t="s">
        <v>340</v>
      </c>
      <c r="D3" s="13" t="s">
        <v>341</v>
      </c>
      <c r="E3" s="13" t="s">
        <v>342</v>
      </c>
      <c r="F3" s="13">
        <v>434</v>
      </c>
      <c r="G3" s="15">
        <v>15991</v>
      </c>
      <c r="H3" s="13">
        <v>534</v>
      </c>
      <c r="I3" s="15">
        <v>15269</v>
      </c>
      <c r="J3" s="19">
        <v>1532.5</v>
      </c>
      <c r="K3" s="13">
        <f t="shared" ref="K3:K31" si="0">F3+H3</f>
        <v>968</v>
      </c>
      <c r="L3" s="15">
        <f>_xlfn.LET(_xlpm.T,(G3-INT(G3/10000)*4000)+(I3-INT(I3/10000)*4000),INT(_xlpm.T/6000)*10000+MOD(_xlpm.T,6000))</f>
        <v>35260</v>
      </c>
      <c r="M3" s="18" t="s">
        <v>18</v>
      </c>
    </row>
    <row r="4" ht="25.35" customHeight="1" spans="1:13">
      <c r="A4" s="12" t="s">
        <v>343</v>
      </c>
      <c r="B4" s="13" t="s">
        <v>47</v>
      </c>
      <c r="C4" s="14" t="s">
        <v>344</v>
      </c>
      <c r="D4" s="13" t="s">
        <v>345</v>
      </c>
      <c r="E4" s="13" t="s">
        <v>346</v>
      </c>
      <c r="F4" s="13">
        <v>294</v>
      </c>
      <c r="G4" s="15">
        <v>13143</v>
      </c>
      <c r="H4" s="13">
        <v>294</v>
      </c>
      <c r="I4" s="15">
        <v>12283</v>
      </c>
      <c r="J4" s="19">
        <v>1223.5</v>
      </c>
      <c r="K4" s="13">
        <f t="shared" si="0"/>
        <v>588</v>
      </c>
      <c r="L4" s="15">
        <f>_xlfn.LET(_xlpm.T,(G4-INT(G4/10000)*4000)+(I4-INT(I4/10000)*4000),INT(_xlpm.T/6000)*10000+MOD(_xlpm.T,6000))</f>
        <v>25426</v>
      </c>
      <c r="M4" s="18" t="s">
        <v>18</v>
      </c>
    </row>
    <row r="5" ht="25.35" customHeight="1" spans="1:13">
      <c r="A5" s="12" t="s">
        <v>347</v>
      </c>
      <c r="B5" s="13" t="s">
        <v>42</v>
      </c>
      <c r="C5" s="14" t="s">
        <v>348</v>
      </c>
      <c r="D5" s="13" t="s">
        <v>349</v>
      </c>
      <c r="E5" s="13" t="s">
        <v>350</v>
      </c>
      <c r="F5" s="13">
        <v>294</v>
      </c>
      <c r="G5" s="15">
        <v>24925</v>
      </c>
      <c r="H5" s="13">
        <v>294</v>
      </c>
      <c r="I5" s="15">
        <v>25084</v>
      </c>
      <c r="J5" s="19">
        <v>1277</v>
      </c>
      <c r="K5" s="13">
        <f t="shared" si="0"/>
        <v>588</v>
      </c>
      <c r="L5" s="15">
        <f>_xlfn.LET(_xlpm.T,(G5-INT(G5/10000)*4000)+(I5-INT(I5/10000)*4000),INT(_xlpm.T/6000)*10000+MOD(_xlpm.T,6000))</f>
        <v>54009</v>
      </c>
      <c r="M5" s="18" t="s">
        <v>18</v>
      </c>
    </row>
    <row r="6" ht="25.35" customHeight="1" spans="1:13">
      <c r="A6" s="12" t="s">
        <v>351</v>
      </c>
      <c r="B6" s="13" t="s">
        <v>14</v>
      </c>
      <c r="C6" s="14" t="s">
        <v>352</v>
      </c>
      <c r="D6" s="13" t="s">
        <v>353</v>
      </c>
      <c r="E6" s="13" t="s">
        <v>354</v>
      </c>
      <c r="F6" s="13">
        <v>264</v>
      </c>
      <c r="G6" s="15">
        <v>24138</v>
      </c>
      <c r="H6" s="13">
        <v>314</v>
      </c>
      <c r="I6" s="15">
        <v>25444</v>
      </c>
      <c r="J6" s="19">
        <v>857.5</v>
      </c>
      <c r="K6" s="13">
        <f t="shared" si="0"/>
        <v>578</v>
      </c>
      <c r="L6" s="15">
        <f>_xlfn.LET(_xlpm.T,(G6-INT(G6/10000)*4000)+(I6-INT(I6/10000)*4000),INT(_xlpm.T/6000)*10000+MOD(_xlpm.T,6000))</f>
        <v>53582</v>
      </c>
      <c r="M6" s="18" t="s">
        <v>18</v>
      </c>
    </row>
    <row r="7" ht="25.35" customHeight="1" spans="1:13">
      <c r="A7" s="12" t="s">
        <v>355</v>
      </c>
      <c r="B7" s="13" t="s">
        <v>20</v>
      </c>
      <c r="C7" s="14" t="s">
        <v>356</v>
      </c>
      <c r="D7" s="13" t="s">
        <v>357</v>
      </c>
      <c r="E7" s="13" t="s">
        <v>358</v>
      </c>
      <c r="F7" s="13">
        <v>304</v>
      </c>
      <c r="G7" s="15">
        <v>30000</v>
      </c>
      <c r="H7" s="13">
        <v>274</v>
      </c>
      <c r="I7" s="15">
        <v>24631</v>
      </c>
      <c r="J7" s="19">
        <v>1280</v>
      </c>
      <c r="K7" s="13">
        <f t="shared" si="0"/>
        <v>578</v>
      </c>
      <c r="L7" s="15">
        <f>_xlfn.LET(_xlpm.T,(G7-INT(G7/10000)*4000)+(I7-INT(I7/10000)*4000),INT(_xlpm.T/6000)*10000+MOD(_xlpm.T,6000))</f>
        <v>54631</v>
      </c>
      <c r="M7" s="18" t="s">
        <v>51</v>
      </c>
    </row>
    <row r="8" ht="25.35" customHeight="1" spans="1:13">
      <c r="A8" s="12" t="s">
        <v>359</v>
      </c>
      <c r="B8" s="13" t="s">
        <v>165</v>
      </c>
      <c r="C8" s="14" t="s">
        <v>296</v>
      </c>
      <c r="D8" s="13" t="s">
        <v>360</v>
      </c>
      <c r="E8" s="13" t="s">
        <v>361</v>
      </c>
      <c r="F8" s="13">
        <v>304</v>
      </c>
      <c r="G8" s="15">
        <v>22765</v>
      </c>
      <c r="H8" s="13">
        <v>224</v>
      </c>
      <c r="I8" s="15">
        <v>20000</v>
      </c>
      <c r="J8" s="19">
        <v>1050</v>
      </c>
      <c r="K8" s="13">
        <f t="shared" si="0"/>
        <v>528</v>
      </c>
      <c r="L8" s="15">
        <f>_xlfn.LET(_xlpm.T,(G8-INT(G8/10000)*4000)+(I8-INT(I8/10000)*4000),INT(_xlpm.T/6000)*10000+MOD(_xlpm.T,6000))</f>
        <v>42765</v>
      </c>
      <c r="M8" s="18" t="s">
        <v>51</v>
      </c>
    </row>
    <row r="9" ht="25.35" customHeight="1" spans="1:13">
      <c r="A9" s="12" t="s">
        <v>362</v>
      </c>
      <c r="B9" s="13" t="s">
        <v>61</v>
      </c>
      <c r="C9" s="14" t="s">
        <v>363</v>
      </c>
      <c r="D9" s="13" t="s">
        <v>364</v>
      </c>
      <c r="E9" s="13" t="s">
        <v>365</v>
      </c>
      <c r="F9" s="13">
        <v>264</v>
      </c>
      <c r="G9" s="15">
        <v>30000</v>
      </c>
      <c r="H9" s="13">
        <v>264</v>
      </c>
      <c r="I9" s="15">
        <v>21915</v>
      </c>
      <c r="J9" s="19">
        <v>1235.5</v>
      </c>
      <c r="K9" s="13">
        <f t="shared" si="0"/>
        <v>528</v>
      </c>
      <c r="L9" s="15">
        <f>_xlfn.LET(_xlpm.T,(G9-INT(G9/10000)*4000)+(I9-INT(I9/10000)*4000),INT(_xlpm.T/6000)*10000+MOD(_xlpm.T,6000))</f>
        <v>51915</v>
      </c>
      <c r="M9" s="18" t="s">
        <v>51</v>
      </c>
    </row>
    <row r="10" ht="25.35" customHeight="1" spans="1:13">
      <c r="A10" s="12" t="s">
        <v>366</v>
      </c>
      <c r="B10" s="13" t="s">
        <v>14</v>
      </c>
      <c r="C10" s="16" t="s">
        <v>352</v>
      </c>
      <c r="D10" s="13" t="s">
        <v>367</v>
      </c>
      <c r="E10" s="13" t="s">
        <v>354</v>
      </c>
      <c r="F10" s="13">
        <v>184</v>
      </c>
      <c r="G10" s="15">
        <v>22915</v>
      </c>
      <c r="H10" s="13">
        <v>338</v>
      </c>
      <c r="I10" s="15">
        <v>24719</v>
      </c>
      <c r="J10" s="22">
        <v>851</v>
      </c>
      <c r="K10" s="13">
        <f t="shared" si="0"/>
        <v>522</v>
      </c>
      <c r="L10" s="15">
        <f>_xlfn.LET(_xlpm.T,(G10-INT(G10/10000)*4000)+(I10-INT(I10/10000)*4000),INT(_xlpm.T/6000)*10000+MOD(_xlpm.T,6000))</f>
        <v>51634</v>
      </c>
      <c r="M10" s="18" t="s">
        <v>51</v>
      </c>
    </row>
    <row r="11" ht="25.35" customHeight="1" spans="1:13">
      <c r="A11" s="12" t="s">
        <v>368</v>
      </c>
      <c r="B11" s="13" t="s">
        <v>25</v>
      </c>
      <c r="C11" s="14" t="s">
        <v>369</v>
      </c>
      <c r="D11" s="13" t="s">
        <v>370</v>
      </c>
      <c r="E11" s="13" t="s">
        <v>371</v>
      </c>
      <c r="F11" s="13">
        <v>224</v>
      </c>
      <c r="G11" s="15">
        <v>22944</v>
      </c>
      <c r="H11" s="13">
        <v>284</v>
      </c>
      <c r="I11" s="15">
        <v>25722</v>
      </c>
      <c r="J11" s="19">
        <v>850.5</v>
      </c>
      <c r="K11" s="13">
        <f t="shared" si="0"/>
        <v>508</v>
      </c>
      <c r="L11" s="15">
        <f>_xlfn.LET(_xlpm.T,(G11-INT(G11/10000)*4000)+(I11-INT(I11/10000)*4000),INT(_xlpm.T/6000)*10000+MOD(_xlpm.T,6000))</f>
        <v>52666</v>
      </c>
      <c r="M11" s="18" t="s">
        <v>51</v>
      </c>
    </row>
    <row r="12" ht="25.35" customHeight="1" spans="1:13">
      <c r="A12" s="12" t="s">
        <v>372</v>
      </c>
      <c r="B12" s="13" t="s">
        <v>30</v>
      </c>
      <c r="C12" s="14" t="s">
        <v>373</v>
      </c>
      <c r="D12" s="13" t="s">
        <v>374</v>
      </c>
      <c r="E12" s="13" t="s">
        <v>375</v>
      </c>
      <c r="F12" s="13">
        <v>164</v>
      </c>
      <c r="G12" s="15">
        <v>12393</v>
      </c>
      <c r="H12" s="13">
        <v>164</v>
      </c>
      <c r="I12" s="15">
        <v>10520</v>
      </c>
      <c r="J12" s="19">
        <v>1371.5</v>
      </c>
      <c r="K12" s="13">
        <f t="shared" si="0"/>
        <v>328</v>
      </c>
      <c r="L12" s="15">
        <f>_xlfn.LET(_xlpm.T,(G12-INT(G12/10000)*4000)+(I12-INT(I12/10000)*4000),INT(_xlpm.T/6000)*10000+MOD(_xlpm.T,6000))</f>
        <v>22913</v>
      </c>
      <c r="M12" s="18" t="s">
        <v>51</v>
      </c>
    </row>
    <row r="13" ht="25.35" customHeight="1" spans="1:13">
      <c r="A13" s="12" t="s">
        <v>376</v>
      </c>
      <c r="B13" s="13" t="s">
        <v>20</v>
      </c>
      <c r="C13" s="14" t="s">
        <v>340</v>
      </c>
      <c r="D13" s="13" t="s">
        <v>377</v>
      </c>
      <c r="E13" s="13" t="s">
        <v>378</v>
      </c>
      <c r="F13" s="13">
        <v>88</v>
      </c>
      <c r="G13" s="15">
        <v>14428</v>
      </c>
      <c r="H13" s="13">
        <v>218</v>
      </c>
      <c r="I13" s="15">
        <v>15737</v>
      </c>
      <c r="J13" s="19">
        <v>1508</v>
      </c>
      <c r="K13" s="13">
        <f t="shared" si="0"/>
        <v>306</v>
      </c>
      <c r="L13" s="15">
        <f>_xlfn.LET(_xlpm.T,(G13-INT(G13/10000)*4000)+(I13-INT(I13/10000)*4000),INT(_xlpm.T/6000)*10000+MOD(_xlpm.T,6000))</f>
        <v>34165</v>
      </c>
      <c r="M13" s="18" t="s">
        <v>51</v>
      </c>
    </row>
    <row r="14" ht="25.35" customHeight="1" spans="1:13">
      <c r="A14" s="12" t="s">
        <v>379</v>
      </c>
      <c r="B14" s="13" t="s">
        <v>20</v>
      </c>
      <c r="C14" s="14" t="s">
        <v>340</v>
      </c>
      <c r="D14" s="13" t="s">
        <v>380</v>
      </c>
      <c r="E14" s="13" t="s">
        <v>381</v>
      </c>
      <c r="F14" s="13">
        <v>232</v>
      </c>
      <c r="G14" s="15">
        <v>12928</v>
      </c>
      <c r="H14" s="13">
        <v>74</v>
      </c>
      <c r="I14" s="15">
        <v>25453</v>
      </c>
      <c r="J14" s="19">
        <v>1520</v>
      </c>
      <c r="K14" s="13">
        <f t="shared" si="0"/>
        <v>306</v>
      </c>
      <c r="L14" s="15">
        <f>_xlfn.LET(_xlpm.T,(G14-INT(G14/10000)*4000)+(I14-INT(I14/10000)*4000),INT(_xlpm.T/6000)*10000+MOD(_xlpm.T,6000))</f>
        <v>42381</v>
      </c>
      <c r="M14" s="18" t="s">
        <v>51</v>
      </c>
    </row>
    <row r="15" ht="25.35" customHeight="1" spans="1:13">
      <c r="A15" s="12" t="s">
        <v>382</v>
      </c>
      <c r="B15" s="13" t="s">
        <v>61</v>
      </c>
      <c r="C15" s="14" t="s">
        <v>383</v>
      </c>
      <c r="D15" s="13" t="s">
        <v>384</v>
      </c>
      <c r="E15" s="13" t="s">
        <v>64</v>
      </c>
      <c r="F15" s="13">
        <v>150</v>
      </c>
      <c r="G15" s="15">
        <v>22685</v>
      </c>
      <c r="H15" s="13">
        <v>142</v>
      </c>
      <c r="I15" s="15">
        <v>15316</v>
      </c>
      <c r="J15" s="19">
        <v>835.5</v>
      </c>
      <c r="K15" s="13">
        <f t="shared" si="0"/>
        <v>292</v>
      </c>
      <c r="L15" s="15">
        <f>_xlfn.LET(_xlpm.T,(G15-INT(G15/10000)*4000)+(I15-INT(I15/10000)*4000),INT(_xlpm.T/6000)*10000+MOD(_xlpm.T,6000))</f>
        <v>42001</v>
      </c>
      <c r="M15" s="18" t="s">
        <v>51</v>
      </c>
    </row>
    <row r="16" ht="25.35" customHeight="1" spans="1:13">
      <c r="A16" s="12" t="s">
        <v>385</v>
      </c>
      <c r="B16" s="13" t="s">
        <v>87</v>
      </c>
      <c r="C16" s="14" t="s">
        <v>386</v>
      </c>
      <c r="D16" s="13" t="s">
        <v>387</v>
      </c>
      <c r="E16" s="13" t="s">
        <v>388</v>
      </c>
      <c r="F16" s="13">
        <v>164</v>
      </c>
      <c r="G16" s="15">
        <v>23128</v>
      </c>
      <c r="H16" s="13">
        <v>114</v>
      </c>
      <c r="I16" s="15">
        <v>10641</v>
      </c>
      <c r="J16" s="19">
        <v>988</v>
      </c>
      <c r="K16" s="13">
        <f t="shared" si="0"/>
        <v>278</v>
      </c>
      <c r="L16" s="15">
        <f>_xlfn.LET(_xlpm.T,(G16-INT(G16/10000)*4000)+(I16-INT(I16/10000)*4000),INT(_xlpm.T/6000)*10000+MOD(_xlpm.T,6000))</f>
        <v>33769</v>
      </c>
      <c r="M16" s="18" t="s">
        <v>110</v>
      </c>
    </row>
    <row r="17" ht="25.35" customHeight="1" spans="1:13">
      <c r="A17" s="12" t="s">
        <v>389</v>
      </c>
      <c r="B17" s="13" t="s">
        <v>42</v>
      </c>
      <c r="C17" s="14" t="s">
        <v>348</v>
      </c>
      <c r="D17" s="13" t="s">
        <v>390</v>
      </c>
      <c r="E17" s="13" t="s">
        <v>391</v>
      </c>
      <c r="F17" s="13">
        <v>106</v>
      </c>
      <c r="G17" s="15">
        <v>22032</v>
      </c>
      <c r="H17" s="13">
        <v>164</v>
      </c>
      <c r="I17" s="15">
        <v>21160</v>
      </c>
      <c r="J17" s="19">
        <v>1292</v>
      </c>
      <c r="K17" s="13">
        <f t="shared" si="0"/>
        <v>270</v>
      </c>
      <c r="L17" s="15">
        <f>_xlfn.LET(_xlpm.T,(G17-INT(G17/10000)*4000)+(I17-INT(I17/10000)*4000),INT(_xlpm.T/6000)*10000+MOD(_xlpm.T,6000))</f>
        <v>43192</v>
      </c>
      <c r="M17" s="18" t="s">
        <v>110</v>
      </c>
    </row>
    <row r="18" s="2" customFormat="1" ht="25.35" customHeight="1" spans="1:13">
      <c r="A18" s="12" t="s">
        <v>392</v>
      </c>
      <c r="B18" s="13" t="s">
        <v>30</v>
      </c>
      <c r="C18" s="14" t="s">
        <v>373</v>
      </c>
      <c r="D18" s="13" t="s">
        <v>393</v>
      </c>
      <c r="E18" s="13" t="s">
        <v>394</v>
      </c>
      <c r="F18" s="13">
        <v>188</v>
      </c>
      <c r="G18" s="15">
        <v>12282</v>
      </c>
      <c r="H18" s="13">
        <v>74</v>
      </c>
      <c r="I18" s="15">
        <v>10706</v>
      </c>
      <c r="J18" s="19">
        <v>1300</v>
      </c>
      <c r="K18" s="13">
        <f t="shared" si="0"/>
        <v>262</v>
      </c>
      <c r="L18" s="15">
        <f>_xlfn.LET(_xlpm.T,(G18-INT(G18/10000)*4000)+(I18-INT(I18/10000)*4000),INT(_xlpm.T/6000)*10000+MOD(_xlpm.T,6000))</f>
        <v>22988</v>
      </c>
      <c r="M18" s="18" t="s">
        <v>110</v>
      </c>
    </row>
    <row r="19" s="2" customFormat="1" ht="25.35" customHeight="1" spans="1:13">
      <c r="A19" s="12" t="s">
        <v>395</v>
      </c>
      <c r="B19" s="13" t="s">
        <v>30</v>
      </c>
      <c r="C19" s="16" t="s">
        <v>396</v>
      </c>
      <c r="D19" s="13" t="s">
        <v>397</v>
      </c>
      <c r="E19" s="13" t="s">
        <v>398</v>
      </c>
      <c r="F19" s="13">
        <v>64</v>
      </c>
      <c r="G19" s="15">
        <v>21575</v>
      </c>
      <c r="H19" s="13">
        <v>164</v>
      </c>
      <c r="I19" s="15">
        <v>22275</v>
      </c>
      <c r="J19" s="19">
        <v>1151</v>
      </c>
      <c r="K19" s="13">
        <f t="shared" si="0"/>
        <v>228</v>
      </c>
      <c r="L19" s="15">
        <f>_xlfn.LET(_xlpm.T,(G19-INT(G19/10000)*4000)+(I19-INT(I19/10000)*4000),INT(_xlpm.T/6000)*10000+MOD(_xlpm.T,6000))</f>
        <v>43850</v>
      </c>
      <c r="M19" s="18" t="s">
        <v>110</v>
      </c>
    </row>
    <row r="20" s="2" customFormat="1" ht="25.35" customHeight="1" spans="1:13">
      <c r="A20" s="12" t="s">
        <v>399</v>
      </c>
      <c r="B20" s="13" t="s">
        <v>61</v>
      </c>
      <c r="C20" s="14" t="s">
        <v>383</v>
      </c>
      <c r="D20" s="13" t="s">
        <v>400</v>
      </c>
      <c r="E20" s="13" t="s">
        <v>64</v>
      </c>
      <c r="F20" s="13">
        <v>90</v>
      </c>
      <c r="G20" s="15">
        <v>21094</v>
      </c>
      <c r="H20" s="13">
        <v>130</v>
      </c>
      <c r="I20" s="15">
        <v>11467</v>
      </c>
      <c r="J20" s="19">
        <v>1260</v>
      </c>
      <c r="K20" s="13">
        <f t="shared" si="0"/>
        <v>220</v>
      </c>
      <c r="L20" s="15">
        <f>_xlfn.LET(_xlpm.T,(G20-INT(G20/10000)*4000)+(I20-INT(I20/10000)*4000),INT(_xlpm.T/6000)*10000+MOD(_xlpm.T,6000))</f>
        <v>32561</v>
      </c>
      <c r="M20" s="18" t="s">
        <v>110</v>
      </c>
    </row>
    <row r="21" s="2" customFormat="1" ht="25.35" customHeight="1" spans="1:13">
      <c r="A21" s="12" t="s">
        <v>401</v>
      </c>
      <c r="B21" s="13" t="s">
        <v>165</v>
      </c>
      <c r="C21" s="17" t="s">
        <v>402</v>
      </c>
      <c r="D21" s="13" t="s">
        <v>403</v>
      </c>
      <c r="E21" s="13" t="s">
        <v>404</v>
      </c>
      <c r="F21" s="18">
        <v>32</v>
      </c>
      <c r="G21" s="15">
        <v>30000</v>
      </c>
      <c r="H21" s="13">
        <v>154</v>
      </c>
      <c r="I21" s="15">
        <v>11988</v>
      </c>
      <c r="J21" s="19">
        <v>1274</v>
      </c>
      <c r="K21" s="13">
        <f t="shared" si="0"/>
        <v>186</v>
      </c>
      <c r="L21" s="15">
        <f>_xlfn.LET(_xlpm.T,(G21-INT(G21/10000)*4000)+(I21-INT(I21/10000)*4000),INT(_xlpm.T/6000)*10000+MOD(_xlpm.T,6000))</f>
        <v>41988</v>
      </c>
      <c r="M21" s="18" t="s">
        <v>110</v>
      </c>
    </row>
    <row r="22" s="2" customFormat="1" ht="25.35" customHeight="1" spans="1:13">
      <c r="A22" s="12" t="s">
        <v>405</v>
      </c>
      <c r="B22" s="13" t="s">
        <v>283</v>
      </c>
      <c r="C22" s="14" t="s">
        <v>284</v>
      </c>
      <c r="D22" s="13" t="s">
        <v>406</v>
      </c>
      <c r="E22" s="13" t="s">
        <v>407</v>
      </c>
      <c r="F22" s="13">
        <v>50</v>
      </c>
      <c r="G22" s="15">
        <v>11419</v>
      </c>
      <c r="H22" s="13">
        <v>100</v>
      </c>
      <c r="I22" s="15">
        <v>3819</v>
      </c>
      <c r="J22" s="19">
        <v>783</v>
      </c>
      <c r="K22" s="13">
        <f t="shared" si="0"/>
        <v>150</v>
      </c>
      <c r="L22" s="15">
        <f>_xlfn.LET(_xlpm.T,(G22-INT(G22/10000)*4000)+(I22-INT(I22/10000)*4000),INT(_xlpm.T/6000)*10000+MOD(_xlpm.T,6000))</f>
        <v>15238</v>
      </c>
      <c r="M22" s="18" t="s">
        <v>110</v>
      </c>
    </row>
    <row r="23" s="2" customFormat="1" ht="25.35" customHeight="1" spans="1:13">
      <c r="A23" s="12" t="s">
        <v>408</v>
      </c>
      <c r="B23" s="13" t="s">
        <v>25</v>
      </c>
      <c r="C23" s="14" t="s">
        <v>409</v>
      </c>
      <c r="D23" s="13" t="s">
        <v>410</v>
      </c>
      <c r="E23" s="13" t="s">
        <v>411</v>
      </c>
      <c r="F23" s="13">
        <v>64</v>
      </c>
      <c r="G23" s="15">
        <v>22006</v>
      </c>
      <c r="H23" s="13">
        <v>64</v>
      </c>
      <c r="I23" s="15">
        <v>25516</v>
      </c>
      <c r="J23" s="19">
        <v>988</v>
      </c>
      <c r="K23" s="13">
        <f t="shared" si="0"/>
        <v>128</v>
      </c>
      <c r="L23" s="15">
        <f>_xlfn.LET(_xlpm.T,(G23-INT(G23/10000)*4000)+(I23-INT(I23/10000)*4000),INT(_xlpm.T/6000)*10000+MOD(_xlpm.T,6000))</f>
        <v>51522</v>
      </c>
      <c r="M23" s="18" t="s">
        <v>110</v>
      </c>
    </row>
    <row r="24" s="2" customFormat="1" ht="25.35" customHeight="1" spans="1:13">
      <c r="A24" s="12" t="s">
        <v>412</v>
      </c>
      <c r="B24" s="13" t="s">
        <v>283</v>
      </c>
      <c r="C24" s="14" t="s">
        <v>284</v>
      </c>
      <c r="D24" s="13" t="s">
        <v>413</v>
      </c>
      <c r="E24" s="13" t="s">
        <v>414</v>
      </c>
      <c r="F24" s="13">
        <v>50</v>
      </c>
      <c r="G24" s="15">
        <v>11403</v>
      </c>
      <c r="H24" s="13">
        <v>50</v>
      </c>
      <c r="I24" s="15">
        <v>10374</v>
      </c>
      <c r="J24" s="19">
        <v>775</v>
      </c>
      <c r="K24" s="13">
        <f t="shared" si="0"/>
        <v>100</v>
      </c>
      <c r="L24" s="15">
        <f>_xlfn.LET(_xlpm.T,(G24-INT(G24/10000)*4000)+(I24-INT(I24/10000)*4000),INT(_xlpm.T/6000)*10000+MOD(_xlpm.T,6000))</f>
        <v>21777</v>
      </c>
      <c r="M24" s="18" t="s">
        <v>110</v>
      </c>
    </row>
    <row r="25" s="2" customFormat="1" ht="25.35" customHeight="1" spans="1:13">
      <c r="A25" s="12" t="s">
        <v>415</v>
      </c>
      <c r="B25" s="19" t="s">
        <v>151</v>
      </c>
      <c r="C25" s="14" t="s">
        <v>416</v>
      </c>
      <c r="D25" s="13" t="s">
        <v>417</v>
      </c>
      <c r="E25" s="13" t="s">
        <v>418</v>
      </c>
      <c r="F25" s="13">
        <v>0</v>
      </c>
      <c r="G25" s="15">
        <v>10050</v>
      </c>
      <c r="H25" s="13">
        <v>64</v>
      </c>
      <c r="I25" s="15">
        <v>30000</v>
      </c>
      <c r="J25" s="19">
        <v>1191</v>
      </c>
      <c r="K25" s="13">
        <f t="shared" si="0"/>
        <v>64</v>
      </c>
      <c r="L25" s="15">
        <f>_xlfn.LET(_xlpm.T,(G25-INT(G25/10000)*4000)+(I25-INT(I25/10000)*4000),INT(_xlpm.T/6000)*10000+MOD(_xlpm.T,6000))</f>
        <v>40050</v>
      </c>
      <c r="M25" s="18" t="s">
        <v>110</v>
      </c>
    </row>
    <row r="26" s="2" customFormat="1" ht="25.35" customHeight="1" spans="1:13">
      <c r="A26" s="12" t="s">
        <v>419</v>
      </c>
      <c r="B26" s="13" t="s">
        <v>308</v>
      </c>
      <c r="C26" s="14" t="s">
        <v>420</v>
      </c>
      <c r="D26" s="13" t="s">
        <v>421</v>
      </c>
      <c r="E26" s="13" t="s">
        <v>422</v>
      </c>
      <c r="F26" s="13">
        <v>8</v>
      </c>
      <c r="G26" s="15">
        <v>12041</v>
      </c>
      <c r="H26" s="13">
        <v>48</v>
      </c>
      <c r="I26" s="15">
        <v>22531</v>
      </c>
      <c r="J26" s="19">
        <v>1346.5</v>
      </c>
      <c r="K26" s="13">
        <f t="shared" si="0"/>
        <v>56</v>
      </c>
      <c r="L26" s="15">
        <f>_xlfn.LET(_xlpm.T,(G26-INT(G26/10000)*4000)+(I26-INT(I26/10000)*4000),INT(_xlpm.T/6000)*10000+MOD(_xlpm.T,6000))</f>
        <v>34572</v>
      </c>
      <c r="M26" s="18" t="s">
        <v>110</v>
      </c>
    </row>
    <row r="27" s="2" customFormat="1" ht="25.35" customHeight="1" spans="1:13">
      <c r="A27" s="12" t="s">
        <v>423</v>
      </c>
      <c r="B27" s="13" t="s">
        <v>87</v>
      </c>
      <c r="C27" s="14" t="s">
        <v>386</v>
      </c>
      <c r="D27" s="13" t="s">
        <v>424</v>
      </c>
      <c r="E27" s="13" t="s">
        <v>425</v>
      </c>
      <c r="F27" s="13">
        <v>8</v>
      </c>
      <c r="G27" s="15">
        <v>14206</v>
      </c>
      <c r="H27" s="13">
        <v>32</v>
      </c>
      <c r="I27" s="15">
        <v>14327</v>
      </c>
      <c r="J27" s="19">
        <v>1237.5</v>
      </c>
      <c r="K27" s="13">
        <f t="shared" si="0"/>
        <v>40</v>
      </c>
      <c r="L27" s="15">
        <f>_xlfn.LET(_xlpm.T,(G27-INT(G27/10000)*4000)+(I27-INT(I27/10000)*4000),INT(_xlpm.T/6000)*10000+MOD(_xlpm.T,6000))</f>
        <v>32533</v>
      </c>
      <c r="M27" s="18" t="s">
        <v>110</v>
      </c>
    </row>
    <row r="28" s="2" customFormat="1" ht="25.35" customHeight="1" spans="1:13">
      <c r="A28" s="12" t="s">
        <v>426</v>
      </c>
      <c r="B28" s="13" t="s">
        <v>317</v>
      </c>
      <c r="C28" s="14" t="s">
        <v>326</v>
      </c>
      <c r="D28" s="13" t="s">
        <v>427</v>
      </c>
      <c r="E28" s="13" t="s">
        <v>428</v>
      </c>
      <c r="F28" s="13">
        <v>0</v>
      </c>
      <c r="G28" s="15">
        <v>12409</v>
      </c>
      <c r="H28" s="13">
        <v>32</v>
      </c>
      <c r="I28" s="15">
        <v>21984</v>
      </c>
      <c r="J28" s="19">
        <v>1278.5</v>
      </c>
      <c r="K28" s="13">
        <f t="shared" si="0"/>
        <v>32</v>
      </c>
      <c r="L28" s="15">
        <f>_xlfn.LET(_xlpm.T,(G28-INT(G28/10000)*4000)+(I28-INT(I28/10000)*4000),INT(_xlpm.T/6000)*10000+MOD(_xlpm.T,6000))</f>
        <v>34393</v>
      </c>
      <c r="M28" s="18" t="s">
        <v>110</v>
      </c>
    </row>
  </sheetData>
  <mergeCells count="1">
    <mergeCell ref="A1:M1"/>
  </mergeCells>
  <printOptions horizontalCentered="1"/>
  <pageMargins left="0.393700787401575" right="0.393700787401575" top="0.393700787401575" bottom="0.393700787401575" header="0" footer="0"/>
  <pageSetup paperSize="9" scale="8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小学组成绩表</vt:lpstr>
      <vt:lpstr>初中组成绩表</vt:lpstr>
      <vt:lpstr>高中组成绩表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maxch</dc:creator>
  <cp:lastModifiedBy>Administrator</cp:lastModifiedBy>
  <dcterms:created xsi:type="dcterms:W3CDTF">2026-07-25T08:15:00Z</dcterms:created>
  <dcterms:modified xsi:type="dcterms:W3CDTF">2026-07-28T02:06:33Z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44DB6DBCC429436EA7867EFDFE3AE4AA_11</vt:lpwstr>
  </property>
  <property fmtid="{D5CDD505-2E9C-101B-9397-08002B2CF9AE}" pid="3" name="KSOProductBuildVer">
    <vt:lpwstr>2052-12.1.0.15120</vt:lpwstr>
  </property>
  <property fmtid="{D5CDD505-2E9C-101B-9397-08002B2CF9AE}" pid="4" name="CalculationRule">
    <vt:i4>1</vt:i4>
  </property>
</Properties>
</file>