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小学组" sheetId="11" r:id="rId1"/>
    <sheet name="中学组" sheetId="10" r:id="rId2"/>
  </sheets>
  <externalReferences>
    <externalReference r:id="rId3"/>
  </externalReferences>
  <definedNames>
    <definedName name="Data1">OFFSET([1]基础数据请勿删除!$B$1,1,0,COUNTA([1]基础数据请勿删除!$B:$B)-1)</definedName>
    <definedName name="Data12">OFFSET([1]基础数据请勿删除!$E$1,1,0,COUNTA([1]基础数据请勿删除!$E:$E)-1)</definedName>
    <definedName name="Data23">OFFSET([1]基础数据请勿删除!$J$1,1,0,COUNTA([1]基础数据请勿删除!$J:$J)-1)</definedName>
    <definedName name="LeftCell">INDIRECT("RC[-1]",0)</definedName>
    <definedName name="List1A">Data1</definedName>
    <definedName name="List2A">OFFSET([1]基础数据请勿删除!$F$1,MATCH(LeftCell,Data12,0),0,COUNTIF(Data12,LeftCell))</definedName>
    <definedName name="List3A">OFFSET([1]基础数据请勿删除!$K$1,MATCH(LeftCell,Data23,0),0,COUNTIF(Data23,LeftCell))</definedName>
    <definedName name="_xlnm.Print_Titles" localSheetId="0">小学组!$2:$3</definedName>
    <definedName name="_xlnm.Print_Titles" localSheetId="1">中学组!$2:$3</definedName>
    <definedName name="SchoolGrade">[1]基础数据请勿删除!$M$2:$M$21</definedName>
  </definedNames>
  <calcPr calcId="144525"/>
</workbook>
</file>

<file path=xl/sharedStrings.xml><?xml version="1.0" encoding="utf-8"?>
<sst xmlns="http://schemas.openxmlformats.org/spreadsheetml/2006/main" count="381" uniqueCount="246">
  <si>
    <t>魔法编程杯第七届人工智能机器人编程展示交流现场活动成绩（萝卜圈）</t>
  </si>
  <si>
    <t>序号</t>
  </si>
  <si>
    <t>参赛学校</t>
  </si>
  <si>
    <t>参赛选手</t>
  </si>
  <si>
    <t>选手成绩</t>
  </si>
  <si>
    <t>技能测试成绩</t>
  </si>
  <si>
    <t>总成绩</t>
  </si>
  <si>
    <t>等次</t>
  </si>
  <si>
    <t>辅导老师</t>
  </si>
  <si>
    <t>选手A</t>
  </si>
  <si>
    <t>选手B</t>
  </si>
  <si>
    <t>江门市蓬江区荷塘镇三良小学</t>
  </si>
  <si>
    <t>周贤</t>
  </si>
  <si>
    <t>刘志鹏</t>
  </si>
  <si>
    <t>一</t>
  </si>
  <si>
    <t>杨诗烨、李庆贤</t>
  </si>
  <si>
    <t>揭阳市揭东区锡场镇华清小学</t>
  </si>
  <si>
    <t>林泽铠</t>
  </si>
  <si>
    <t>吴杭</t>
  </si>
  <si>
    <t>林锦波</t>
  </si>
  <si>
    <t>佛山市第一小学</t>
  </si>
  <si>
    <t>周俊烨</t>
  </si>
  <si>
    <t>梁卓礼</t>
  </si>
  <si>
    <t>王  臻  许志强</t>
  </si>
  <si>
    <t>江门市紫茶小学</t>
  </si>
  <si>
    <t>钟烨楠</t>
  </si>
  <si>
    <t>陈卓斌</t>
  </si>
  <si>
    <t>余建云、文翠红</t>
  </si>
  <si>
    <t>深圳市福田区益强小学</t>
  </si>
  <si>
    <t>苏航</t>
  </si>
  <si>
    <t>付茗焯</t>
  </si>
  <si>
    <t>林庆华</t>
  </si>
  <si>
    <t>丁梓杰</t>
  </si>
  <si>
    <t>于宁岳</t>
  </si>
  <si>
    <t>二</t>
  </si>
  <si>
    <t>李杰、赵汝林</t>
  </si>
  <si>
    <t>深圳市福田区翰林实验学校</t>
  </si>
  <si>
    <t>高金鹏</t>
  </si>
  <si>
    <t>寿跃然</t>
  </si>
  <si>
    <t>黄荣刚</t>
  </si>
  <si>
    <t>江门市蓬江区荷塘镇远昌小学</t>
  </si>
  <si>
    <t>毛晨斌</t>
  </si>
  <si>
    <t>丁佳森</t>
  </si>
  <si>
    <t>李凌波、李佩霞</t>
  </si>
  <si>
    <t>何徐枫</t>
  </si>
  <si>
    <t>陈培萌</t>
  </si>
  <si>
    <t>深圳市龙岗区平湖凤凰山小学</t>
  </si>
  <si>
    <t>刘天淇</t>
  </si>
  <si>
    <t>丁旗天</t>
  </si>
  <si>
    <t>夏继洪 辛若雯</t>
  </si>
  <si>
    <t>肖钰楠</t>
  </si>
  <si>
    <t>冯浩轩</t>
  </si>
  <si>
    <t>深圳市龙华区上芬小学</t>
  </si>
  <si>
    <t>李健翔</t>
  </si>
  <si>
    <t>赵宇博</t>
  </si>
  <si>
    <t>蒋朗</t>
  </si>
  <si>
    <t>深圳南山海滨实验小学</t>
  </si>
  <si>
    <t>甘浚凯</t>
  </si>
  <si>
    <t>刘伊桓</t>
  </si>
  <si>
    <t>林琳</t>
  </si>
  <si>
    <t>惠来县华湖镇中心小学</t>
  </si>
  <si>
    <t>吴耿逹</t>
  </si>
  <si>
    <t>吴泽铠</t>
  </si>
  <si>
    <t>吴汉奇  王志敏</t>
  </si>
  <si>
    <t>广东韶关实验小学</t>
  </si>
  <si>
    <t>李尹皓</t>
  </si>
  <si>
    <t>方泽寅</t>
  </si>
  <si>
    <t>谢莉锋</t>
  </si>
  <si>
    <t>深圳市螺岭外国语实验学校</t>
  </si>
  <si>
    <t>孙远宁</t>
  </si>
  <si>
    <t>黄嘉魏</t>
  </si>
  <si>
    <t>谭芳</t>
  </si>
  <si>
    <t>深圳市富源学校（小学部）</t>
  </si>
  <si>
    <t>张浩楠</t>
  </si>
  <si>
    <t>程子旭</t>
  </si>
  <si>
    <t>曾泽彬 胡秋华</t>
  </si>
  <si>
    <t>江门市农林小学</t>
  </si>
  <si>
    <t>冯维聪</t>
  </si>
  <si>
    <t>邬柏杨</t>
  </si>
  <si>
    <t>三</t>
  </si>
  <si>
    <t>陈荣琼</t>
  </si>
  <si>
    <t>江门市蓬江区荷塘镇良山小学</t>
  </si>
  <si>
    <t>高智炜</t>
  </si>
  <si>
    <t>高嘉辉</t>
  </si>
  <si>
    <t>吴振裕</t>
  </si>
  <si>
    <t>江门市鹤山市沙坪第一小学</t>
  </si>
  <si>
    <t>李威</t>
  </si>
  <si>
    <t>潘贤</t>
  </si>
  <si>
    <t>谭锦辉、黎成长</t>
  </si>
  <si>
    <t>温朗畅</t>
  </si>
  <si>
    <t>何弈逍</t>
  </si>
  <si>
    <t>汤  蘅</t>
  </si>
  <si>
    <t>冉梦涵</t>
  </si>
  <si>
    <t>戎红艳</t>
  </si>
  <si>
    <t>深圳市龙华区龙华中心小学</t>
  </si>
  <si>
    <t>郭兆阳</t>
  </si>
  <si>
    <t>李佳林</t>
  </si>
  <si>
    <t>冼敬高  陈少琴</t>
  </si>
  <si>
    <t>江门市新会圭峰小学</t>
  </si>
  <si>
    <t>李林</t>
  </si>
  <si>
    <t>冯瀚林</t>
  </si>
  <si>
    <t>周文斌、梁桂兰</t>
  </si>
  <si>
    <t>谢昱丞</t>
  </si>
  <si>
    <t>陈锦浩</t>
  </si>
  <si>
    <t>韶关市武江区东岗小学</t>
  </si>
  <si>
    <t>曾鑫</t>
  </si>
  <si>
    <t>杨武滨</t>
  </si>
  <si>
    <t>朱  芳  贺中意</t>
  </si>
  <si>
    <t>林佳衡</t>
  </si>
  <si>
    <t>陈圳宇</t>
  </si>
  <si>
    <t>江门市江华小学</t>
  </si>
  <si>
    <t>张悦</t>
  </si>
  <si>
    <t>林梽灏</t>
  </si>
  <si>
    <t>林丽容</t>
  </si>
  <si>
    <t>张倪之</t>
  </si>
  <si>
    <t>林健楠</t>
  </si>
  <si>
    <t>刘泓川</t>
  </si>
  <si>
    <t>陈悦信</t>
  </si>
  <si>
    <t>梁桂兰、吴振宇</t>
  </si>
  <si>
    <t>贺一帆</t>
  </si>
  <si>
    <t>王柏熙</t>
  </si>
  <si>
    <t>邓智逸</t>
  </si>
  <si>
    <t>冯东升</t>
  </si>
  <si>
    <t>深圳市罗芳小学</t>
  </si>
  <si>
    <t>吴宇博</t>
  </si>
  <si>
    <t>黄昶翟</t>
  </si>
  <si>
    <t>刘宇卓</t>
  </si>
  <si>
    <t>李翔</t>
  </si>
  <si>
    <t>邹鹏博</t>
  </si>
  <si>
    <t>东莞市光明中学</t>
  </si>
  <si>
    <t>唐雪峰</t>
  </si>
  <si>
    <t>庄培鑫</t>
  </si>
  <si>
    <t>严灿洪  黄利辉</t>
  </si>
  <si>
    <t>深圳市盐港中学</t>
  </si>
  <si>
    <t>何臣涛</t>
  </si>
  <si>
    <t>刘智豪</t>
  </si>
  <si>
    <t>李蓝波 范津</t>
  </si>
  <si>
    <t>深圳市南山区第二外国语学校（集团）海德学校</t>
  </si>
  <si>
    <t>唐天奕</t>
  </si>
  <si>
    <t>陈冠旭</t>
  </si>
  <si>
    <t>袁君、罗灵</t>
  </si>
  <si>
    <t>揭阳第二中学</t>
  </si>
  <si>
    <t>潘梓坤</t>
  </si>
  <si>
    <t>邹佳雨</t>
  </si>
  <si>
    <t>李国辉</t>
  </si>
  <si>
    <t>揭阳第一中学榕江新城学校</t>
  </si>
  <si>
    <t>郑哲源</t>
  </si>
  <si>
    <t>陈佳涛</t>
  </si>
  <si>
    <t>陈晓楠</t>
  </si>
  <si>
    <t>佛山市南海区狮山石门高级中学</t>
  </si>
  <si>
    <t>邓子杭</t>
  </si>
  <si>
    <t>廖子嘉</t>
  </si>
  <si>
    <t>李强、高旭霞</t>
  </si>
  <si>
    <t>洪睿男</t>
  </si>
  <si>
    <t>陈之焕</t>
  </si>
  <si>
    <t>佛山市高明区高明实验中学</t>
  </si>
  <si>
    <t>胡政轩</t>
  </si>
  <si>
    <t>王涛</t>
  </si>
  <si>
    <t>符勇</t>
  </si>
  <si>
    <t>郑先和</t>
  </si>
  <si>
    <t>詹荣榛</t>
  </si>
  <si>
    <t>广东北江中学</t>
  </si>
  <si>
    <t>蒋俊晖</t>
  </si>
  <si>
    <t>黎权章</t>
  </si>
  <si>
    <t>蓝凌</t>
  </si>
  <si>
    <t>江门市荷塘职业技术学校</t>
  </si>
  <si>
    <t>容慧琳</t>
  </si>
  <si>
    <t>李子丰</t>
  </si>
  <si>
    <t>张国治  曾庆锋</t>
  </si>
  <si>
    <t>广东韶关实验中学</t>
  </si>
  <si>
    <t>许可燊</t>
  </si>
  <si>
    <t>方梓茂</t>
  </si>
  <si>
    <t>黄甜</t>
  </si>
  <si>
    <t>成泓翼</t>
  </si>
  <si>
    <t>黄垚钧</t>
  </si>
  <si>
    <t>李忠盛</t>
  </si>
  <si>
    <t>毛瀚廷</t>
  </si>
  <si>
    <t>龙思宇</t>
  </si>
  <si>
    <t>黄子健</t>
  </si>
  <si>
    <t>赵晓东</t>
  </si>
  <si>
    <t>中山远洋学校</t>
  </si>
  <si>
    <t>周雨昇</t>
  </si>
  <si>
    <t>曾德尔</t>
  </si>
  <si>
    <t>邓艳红</t>
  </si>
  <si>
    <t>江门市第一中学景贤学校</t>
  </si>
  <si>
    <t>雷伟舜</t>
  </si>
  <si>
    <t>周熙阳</t>
  </si>
  <si>
    <t>黄嘉慧</t>
  </si>
  <si>
    <t>年璐阳</t>
  </si>
  <si>
    <t>丘晋嵘</t>
  </si>
  <si>
    <t>北京师范大学（珠海）附属高级中学</t>
  </si>
  <si>
    <t>李海扬</t>
  </si>
  <si>
    <t>冷梓豪</t>
  </si>
  <si>
    <t>何斌</t>
  </si>
  <si>
    <t>江门市开平市第一中学</t>
  </si>
  <si>
    <t>张晋豪</t>
  </si>
  <si>
    <t>周梓聪</t>
  </si>
  <si>
    <t>胡博旋</t>
  </si>
  <si>
    <t>司徒启俊</t>
  </si>
  <si>
    <t>吴艺峰</t>
  </si>
  <si>
    <t>鹤山市鹤华中学</t>
  </si>
  <si>
    <t>王锦强</t>
  </si>
  <si>
    <t>冯子杰</t>
  </si>
  <si>
    <t>彭钢</t>
  </si>
  <si>
    <t>普宁市第二中学</t>
  </si>
  <si>
    <t>庄舟平</t>
  </si>
  <si>
    <t>张雯仪</t>
  </si>
  <si>
    <t>蔡楚芬</t>
  </si>
  <si>
    <t>胡奕</t>
  </si>
  <si>
    <t>黄嘉敏</t>
  </si>
  <si>
    <t>江门市开平市金山中学</t>
  </si>
  <si>
    <t>戴祺昕</t>
  </si>
  <si>
    <t>邝靖恒</t>
  </si>
  <si>
    <t>赖俊华、蓝庆柳</t>
  </si>
  <si>
    <t>佛山市顺德区勒流新球初级中学</t>
  </si>
  <si>
    <t>梁仕途</t>
  </si>
  <si>
    <t>伍家轩</t>
  </si>
  <si>
    <t>何钦明</t>
  </si>
  <si>
    <t>陈睿谦</t>
  </si>
  <si>
    <t>纪雯瀚</t>
  </si>
  <si>
    <t>廖杰明</t>
  </si>
  <si>
    <t>何梓嘉</t>
  </si>
  <si>
    <t>何沛锨</t>
  </si>
  <si>
    <t>曾铭佳</t>
  </si>
  <si>
    <t>深圳市龙岗区龙城高级中学（教育集团）宝龙外国语学校</t>
  </si>
  <si>
    <t>江昭琰</t>
  </si>
  <si>
    <t>刘泉涌</t>
  </si>
  <si>
    <t>彭俊醒</t>
  </si>
  <si>
    <t>李文彬</t>
  </si>
  <si>
    <t>吴伟龙</t>
  </si>
  <si>
    <t>深圳市龙岗区保安学校</t>
  </si>
  <si>
    <t>庄淇琪</t>
  </si>
  <si>
    <t>薛展威</t>
  </si>
  <si>
    <t>胡润华、黄令子</t>
  </si>
  <si>
    <t>邝慧莹</t>
  </si>
  <si>
    <t>蒋榕展</t>
  </si>
  <si>
    <t>深圳市盐田区云海学校</t>
  </si>
  <si>
    <t>林文督</t>
  </si>
  <si>
    <t>蓝子腾</t>
  </si>
  <si>
    <t>钟丽霞</t>
  </si>
  <si>
    <t>江门市开平市开侨中学</t>
  </si>
  <si>
    <t>谭啟聪</t>
  </si>
  <si>
    <t>欧炜然</t>
  </si>
  <si>
    <t>谭惠婷、周伊婷</t>
  </si>
  <si>
    <t>杨俊安</t>
  </si>
  <si>
    <t>聂楚岚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</si>
</sst>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2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7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0" fillId="0" borderId="0" xfId="0" applyNumberFormat="1" applyFont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&#24191;&#19996;&#20915;&#36187;&#23548;&#20837;&#36134;&#21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基础数据请勿删除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22" workbookViewId="0">
      <selection activeCell="K37" sqref="K37"/>
    </sheetView>
  </sheetViews>
  <sheetFormatPr defaultColWidth="9" defaultRowHeight="13.5"/>
  <cols>
    <col min="1" max="1" width="8.625" style="2" customWidth="1"/>
    <col min="2" max="2" width="40.625" style="3" customWidth="1"/>
    <col min="3" max="6" width="9.625" style="2" customWidth="1"/>
    <col min="7" max="7" width="9.625" style="2" hidden="1" customWidth="1"/>
    <col min="8" max="8" width="9.625" style="24" hidden="1" customWidth="1"/>
    <col min="9" max="9" width="9.625" style="2" customWidth="1"/>
    <col min="10" max="11" width="9.625" style="24" customWidth="1"/>
    <col min="12" max="12" width="15.625" style="2" customWidth="1"/>
    <col min="13" max="16384" width="9" style="3"/>
  </cols>
  <sheetData>
    <row r="1" s="23" customFormat="1" ht="39.95" customHeight="1" spans="1:12">
      <c r="A1" s="5" t="s">
        <v>0</v>
      </c>
      <c r="B1" s="5"/>
      <c r="C1" s="5"/>
      <c r="D1" s="5"/>
      <c r="E1" s="5"/>
      <c r="F1" s="5"/>
      <c r="G1" s="5"/>
      <c r="H1" s="17"/>
      <c r="I1" s="5"/>
      <c r="J1" s="17"/>
      <c r="K1" s="17"/>
      <c r="L1" s="5"/>
    </row>
    <row r="2" s="23" customFormat="1" ht="23.1" customHeight="1" spans="1:12">
      <c r="A2" s="6" t="s">
        <v>1</v>
      </c>
      <c r="B2" s="7" t="s">
        <v>2</v>
      </c>
      <c r="C2" s="7" t="s">
        <v>3</v>
      </c>
      <c r="D2" s="7"/>
      <c r="E2" s="7" t="s">
        <v>4</v>
      </c>
      <c r="F2" s="7"/>
      <c r="G2" s="7"/>
      <c r="H2" s="19"/>
      <c r="I2" s="18" t="s">
        <v>5</v>
      </c>
      <c r="J2" s="19" t="s">
        <v>6</v>
      </c>
      <c r="K2" s="20" t="s">
        <v>7</v>
      </c>
      <c r="L2" s="7" t="s">
        <v>8</v>
      </c>
    </row>
    <row r="3" s="23" customFormat="1" ht="23.1" customHeight="1" spans="1:12">
      <c r="A3" s="6"/>
      <c r="B3" s="7"/>
      <c r="C3" s="7" t="s">
        <v>9</v>
      </c>
      <c r="D3" s="7" t="s">
        <v>10</v>
      </c>
      <c r="E3" s="7" t="s">
        <v>9</v>
      </c>
      <c r="F3" s="7" t="s">
        <v>10</v>
      </c>
      <c r="G3" s="7"/>
      <c r="H3" s="19"/>
      <c r="I3" s="18"/>
      <c r="J3" s="19"/>
      <c r="K3" s="21"/>
      <c r="L3" s="7"/>
    </row>
    <row r="4" ht="24.95" customHeight="1" spans="1:12">
      <c r="A4" s="10">
        <v>1</v>
      </c>
      <c r="B4" s="9" t="s">
        <v>11</v>
      </c>
      <c r="C4" s="10" t="s">
        <v>12</v>
      </c>
      <c r="D4" s="10" t="s">
        <v>13</v>
      </c>
      <c r="E4" s="11">
        <v>532.74</v>
      </c>
      <c r="F4" s="11">
        <v>517.67</v>
      </c>
      <c r="G4" s="11">
        <f t="shared" ref="G4:G37" si="0">SUM(E4:F4)</f>
        <v>1050.41</v>
      </c>
      <c r="H4" s="25">
        <f t="shared" ref="H4:H37" si="1">(90/1050.41)*G4</f>
        <v>90</v>
      </c>
      <c r="I4" s="10">
        <v>6.5</v>
      </c>
      <c r="J4" s="22">
        <f t="shared" ref="J4:J37" si="2">SUM(H4:I4)</f>
        <v>96.5</v>
      </c>
      <c r="K4" s="22" t="s">
        <v>14</v>
      </c>
      <c r="L4" s="16" t="s">
        <v>15</v>
      </c>
    </row>
    <row r="5" ht="24.95" customHeight="1" spans="1:12">
      <c r="A5" s="10">
        <v>2</v>
      </c>
      <c r="B5" s="9" t="s">
        <v>16</v>
      </c>
      <c r="C5" s="10" t="s">
        <v>17</v>
      </c>
      <c r="D5" s="10" t="s">
        <v>18</v>
      </c>
      <c r="E5" s="11">
        <v>496.05</v>
      </c>
      <c r="F5" s="11">
        <v>527.42</v>
      </c>
      <c r="G5" s="11">
        <f t="shared" si="0"/>
        <v>1023.47</v>
      </c>
      <c r="H5" s="25">
        <f t="shared" si="1"/>
        <v>87.6917584562218</v>
      </c>
      <c r="I5" s="10">
        <v>6.25</v>
      </c>
      <c r="J5" s="22">
        <f t="shared" si="2"/>
        <v>93.9417584562218</v>
      </c>
      <c r="K5" s="22" t="s">
        <v>14</v>
      </c>
      <c r="L5" s="29" t="s">
        <v>19</v>
      </c>
    </row>
    <row r="6" ht="24.95" customHeight="1" spans="1:12">
      <c r="A6" s="10">
        <v>3</v>
      </c>
      <c r="B6" s="9" t="s">
        <v>20</v>
      </c>
      <c r="C6" s="10" t="s">
        <v>21</v>
      </c>
      <c r="D6" s="10" t="s">
        <v>22</v>
      </c>
      <c r="E6" s="11">
        <v>512.34</v>
      </c>
      <c r="F6" s="11">
        <v>495.86</v>
      </c>
      <c r="G6" s="11">
        <f t="shared" si="0"/>
        <v>1008.2</v>
      </c>
      <c r="H6" s="25">
        <f t="shared" si="1"/>
        <v>86.38341219143</v>
      </c>
      <c r="I6" s="10">
        <v>7.2</v>
      </c>
      <c r="J6" s="22">
        <f t="shared" si="2"/>
        <v>93.58341219143</v>
      </c>
      <c r="K6" s="22" t="s">
        <v>14</v>
      </c>
      <c r="L6" s="16" t="s">
        <v>23</v>
      </c>
    </row>
    <row r="7" ht="24.95" customHeight="1" spans="1:12">
      <c r="A7" s="10">
        <v>4</v>
      </c>
      <c r="B7" s="9" t="s">
        <v>24</v>
      </c>
      <c r="C7" s="26" t="s">
        <v>25</v>
      </c>
      <c r="D7" s="10" t="s">
        <v>26</v>
      </c>
      <c r="E7" s="11">
        <v>535.64</v>
      </c>
      <c r="F7" s="11">
        <v>465.31</v>
      </c>
      <c r="G7" s="11">
        <f t="shared" si="0"/>
        <v>1000.95</v>
      </c>
      <c r="H7" s="25">
        <f t="shared" si="1"/>
        <v>85.7622261783494</v>
      </c>
      <c r="I7" s="10">
        <v>6.5</v>
      </c>
      <c r="J7" s="22">
        <f t="shared" si="2"/>
        <v>92.2622261783494</v>
      </c>
      <c r="K7" s="22" t="s">
        <v>14</v>
      </c>
      <c r="L7" s="16" t="s">
        <v>27</v>
      </c>
    </row>
    <row r="8" ht="24.95" customHeight="1" spans="1:12">
      <c r="A8" s="10">
        <v>5</v>
      </c>
      <c r="B8" s="9" t="s">
        <v>28</v>
      </c>
      <c r="C8" s="10" t="s">
        <v>29</v>
      </c>
      <c r="D8" s="10" t="s">
        <v>30</v>
      </c>
      <c r="E8" s="11">
        <v>502.22</v>
      </c>
      <c r="F8" s="11">
        <v>508.94</v>
      </c>
      <c r="G8" s="11">
        <f t="shared" si="0"/>
        <v>1011.16</v>
      </c>
      <c r="H8" s="25">
        <f t="shared" si="1"/>
        <v>86.6370274464257</v>
      </c>
      <c r="I8" s="10">
        <v>0</v>
      </c>
      <c r="J8" s="22">
        <f t="shared" si="2"/>
        <v>86.6370274464257</v>
      </c>
      <c r="K8" s="22" t="s">
        <v>14</v>
      </c>
      <c r="L8" s="29" t="s">
        <v>31</v>
      </c>
    </row>
    <row r="9" ht="24.95" customHeight="1" spans="1:12">
      <c r="A9" s="10">
        <v>6</v>
      </c>
      <c r="B9" s="9" t="s">
        <v>24</v>
      </c>
      <c r="C9" s="10" t="s">
        <v>32</v>
      </c>
      <c r="D9" s="10" t="s">
        <v>33</v>
      </c>
      <c r="E9" s="11">
        <v>454.93</v>
      </c>
      <c r="F9" s="11">
        <v>490.98</v>
      </c>
      <c r="G9" s="11">
        <f t="shared" si="0"/>
        <v>945.91</v>
      </c>
      <c r="H9" s="25">
        <f t="shared" si="1"/>
        <v>81.0463533287002</v>
      </c>
      <c r="I9" s="10">
        <v>3.25</v>
      </c>
      <c r="J9" s="22">
        <f t="shared" si="2"/>
        <v>84.2963533287002</v>
      </c>
      <c r="K9" s="22" t="s">
        <v>34</v>
      </c>
      <c r="L9" s="16" t="s">
        <v>35</v>
      </c>
    </row>
    <row r="10" ht="24.95" customHeight="1" spans="1:12">
      <c r="A10" s="10">
        <v>7</v>
      </c>
      <c r="B10" s="9" t="s">
        <v>36</v>
      </c>
      <c r="C10" s="10" t="s">
        <v>37</v>
      </c>
      <c r="D10" s="10" t="s">
        <v>38</v>
      </c>
      <c r="E10" s="11">
        <v>436.34</v>
      </c>
      <c r="F10" s="11">
        <v>455.2</v>
      </c>
      <c r="G10" s="11">
        <f t="shared" si="0"/>
        <v>891.54</v>
      </c>
      <c r="H10" s="25">
        <f t="shared" si="1"/>
        <v>76.3878866347426</v>
      </c>
      <c r="I10" s="10">
        <v>6.5</v>
      </c>
      <c r="J10" s="22">
        <f t="shared" si="2"/>
        <v>82.8878866347426</v>
      </c>
      <c r="K10" s="22" t="s">
        <v>34</v>
      </c>
      <c r="L10" s="30" t="s">
        <v>39</v>
      </c>
    </row>
    <row r="11" ht="24.95" customHeight="1" spans="1:12">
      <c r="A11" s="10">
        <v>8</v>
      </c>
      <c r="B11" s="9" t="s">
        <v>40</v>
      </c>
      <c r="C11" s="10" t="s">
        <v>41</v>
      </c>
      <c r="D11" s="10" t="s">
        <v>42</v>
      </c>
      <c r="E11" s="11">
        <v>480.88</v>
      </c>
      <c r="F11" s="11">
        <v>473.48</v>
      </c>
      <c r="G11" s="11">
        <f t="shared" si="0"/>
        <v>954.36</v>
      </c>
      <c r="H11" s="25">
        <f t="shared" si="1"/>
        <v>81.7703563370493</v>
      </c>
      <c r="I11" s="10">
        <v>0</v>
      </c>
      <c r="J11" s="22">
        <f t="shared" si="2"/>
        <v>81.7703563370493</v>
      </c>
      <c r="K11" s="22" t="s">
        <v>34</v>
      </c>
      <c r="L11" s="16" t="s">
        <v>43</v>
      </c>
    </row>
    <row r="12" ht="24.95" customHeight="1" spans="1:12">
      <c r="A12" s="10">
        <v>9</v>
      </c>
      <c r="B12" s="9" t="s">
        <v>28</v>
      </c>
      <c r="C12" s="10" t="s">
        <v>44</v>
      </c>
      <c r="D12" s="10" t="s">
        <v>45</v>
      </c>
      <c r="E12" s="11">
        <v>449.15</v>
      </c>
      <c r="F12" s="11">
        <v>409.33</v>
      </c>
      <c r="G12" s="11">
        <f t="shared" si="0"/>
        <v>858.48</v>
      </c>
      <c r="H12" s="25">
        <f t="shared" si="1"/>
        <v>73.5552784150951</v>
      </c>
      <c r="I12" s="10">
        <v>7</v>
      </c>
      <c r="J12" s="22">
        <f t="shared" si="2"/>
        <v>80.5552784150951</v>
      </c>
      <c r="K12" s="22" t="s">
        <v>34</v>
      </c>
      <c r="L12" s="29" t="s">
        <v>31</v>
      </c>
    </row>
    <row r="13" ht="24.95" customHeight="1" spans="1:12">
      <c r="A13" s="10">
        <v>10</v>
      </c>
      <c r="B13" s="9" t="s">
        <v>46</v>
      </c>
      <c r="C13" s="10" t="s">
        <v>47</v>
      </c>
      <c r="D13" s="10" t="s">
        <v>48</v>
      </c>
      <c r="E13" s="11">
        <v>457.19</v>
      </c>
      <c r="F13" s="11">
        <v>392.86</v>
      </c>
      <c r="G13" s="11">
        <f t="shared" si="0"/>
        <v>850.05</v>
      </c>
      <c r="H13" s="25">
        <f t="shared" si="1"/>
        <v>72.8329890233337</v>
      </c>
      <c r="I13" s="10">
        <v>6.5</v>
      </c>
      <c r="J13" s="22">
        <f t="shared" si="2"/>
        <v>79.3329890233337</v>
      </c>
      <c r="K13" s="22" t="s">
        <v>34</v>
      </c>
      <c r="L13" s="30" t="s">
        <v>49</v>
      </c>
    </row>
    <row r="14" ht="24.95" customHeight="1" spans="1:12">
      <c r="A14" s="10">
        <v>11</v>
      </c>
      <c r="B14" s="9" t="s">
        <v>36</v>
      </c>
      <c r="C14" s="10" t="s">
        <v>50</v>
      </c>
      <c r="D14" s="10" t="s">
        <v>51</v>
      </c>
      <c r="E14" s="11">
        <v>327.96</v>
      </c>
      <c r="F14" s="11">
        <v>526.85</v>
      </c>
      <c r="G14" s="11">
        <f t="shared" si="0"/>
        <v>854.81</v>
      </c>
      <c r="H14" s="25">
        <f t="shared" si="1"/>
        <v>73.2408297712322</v>
      </c>
      <c r="I14" s="10">
        <v>5.6</v>
      </c>
      <c r="J14" s="22">
        <f t="shared" si="2"/>
        <v>78.8408297712322</v>
      </c>
      <c r="K14" s="22" t="s">
        <v>34</v>
      </c>
      <c r="L14" s="30" t="s">
        <v>39</v>
      </c>
    </row>
    <row r="15" ht="24.95" customHeight="1" spans="1:12">
      <c r="A15" s="10">
        <v>12</v>
      </c>
      <c r="B15" s="9" t="s">
        <v>52</v>
      </c>
      <c r="C15" s="10" t="s">
        <v>53</v>
      </c>
      <c r="D15" s="10" t="s">
        <v>54</v>
      </c>
      <c r="E15" s="11">
        <v>501.25</v>
      </c>
      <c r="F15" s="11">
        <v>321.21</v>
      </c>
      <c r="G15" s="11">
        <f t="shared" si="0"/>
        <v>822.46</v>
      </c>
      <c r="H15" s="25">
        <f t="shared" si="1"/>
        <v>70.4690549404518</v>
      </c>
      <c r="I15" s="10">
        <v>7.5</v>
      </c>
      <c r="J15" s="22">
        <f t="shared" si="2"/>
        <v>77.9690549404518</v>
      </c>
      <c r="K15" s="22" t="s">
        <v>34</v>
      </c>
      <c r="L15" s="30" t="s">
        <v>55</v>
      </c>
    </row>
    <row r="16" ht="24.95" customHeight="1" spans="1:12">
      <c r="A16" s="10">
        <v>13</v>
      </c>
      <c r="B16" s="9" t="s">
        <v>56</v>
      </c>
      <c r="C16" s="10" t="s">
        <v>57</v>
      </c>
      <c r="D16" s="10" t="s">
        <v>58</v>
      </c>
      <c r="E16" s="11">
        <v>332.48</v>
      </c>
      <c r="F16" s="11">
        <v>494.3</v>
      </c>
      <c r="G16" s="11">
        <f t="shared" si="0"/>
        <v>826.78</v>
      </c>
      <c r="H16" s="25">
        <f t="shared" si="1"/>
        <v>70.8391961234185</v>
      </c>
      <c r="I16" s="10">
        <v>5.5</v>
      </c>
      <c r="J16" s="22">
        <f t="shared" si="2"/>
        <v>76.3391961234185</v>
      </c>
      <c r="K16" s="22" t="s">
        <v>34</v>
      </c>
      <c r="L16" s="30" t="s">
        <v>59</v>
      </c>
    </row>
    <row r="17" ht="24.95" customHeight="1" spans="1:12">
      <c r="A17" s="10">
        <v>14</v>
      </c>
      <c r="B17" s="9" t="s">
        <v>60</v>
      </c>
      <c r="C17" s="10" t="s">
        <v>61</v>
      </c>
      <c r="D17" s="10" t="s">
        <v>62</v>
      </c>
      <c r="E17" s="11">
        <v>506.32</v>
      </c>
      <c r="F17" s="11">
        <v>379.13</v>
      </c>
      <c r="G17" s="11">
        <f t="shared" si="0"/>
        <v>885.45</v>
      </c>
      <c r="H17" s="25">
        <f t="shared" si="1"/>
        <v>75.8660903837549</v>
      </c>
      <c r="I17" s="10">
        <v>0</v>
      </c>
      <c r="J17" s="22">
        <f t="shared" si="2"/>
        <v>75.8660903837549</v>
      </c>
      <c r="K17" s="22" t="s">
        <v>34</v>
      </c>
      <c r="L17" s="30" t="s">
        <v>63</v>
      </c>
    </row>
    <row r="18" ht="24.95" customHeight="1" spans="1:12">
      <c r="A18" s="10">
        <v>15</v>
      </c>
      <c r="B18" s="9" t="s">
        <v>64</v>
      </c>
      <c r="C18" s="10" t="s">
        <v>65</v>
      </c>
      <c r="D18" s="10" t="s">
        <v>66</v>
      </c>
      <c r="E18" s="11">
        <v>436.38</v>
      </c>
      <c r="F18" s="11">
        <v>327.52</v>
      </c>
      <c r="G18" s="11">
        <f t="shared" si="0"/>
        <v>763.9</v>
      </c>
      <c r="H18" s="25">
        <f t="shared" si="1"/>
        <v>65.4515855713483</v>
      </c>
      <c r="I18" s="10">
        <v>9.75</v>
      </c>
      <c r="J18" s="22">
        <f t="shared" si="2"/>
        <v>75.2015855713483</v>
      </c>
      <c r="K18" s="22" t="s">
        <v>34</v>
      </c>
      <c r="L18" s="30" t="s">
        <v>67</v>
      </c>
    </row>
    <row r="19" ht="24.95" customHeight="1" spans="1:12">
      <c r="A19" s="10">
        <v>16</v>
      </c>
      <c r="B19" s="9" t="s">
        <v>68</v>
      </c>
      <c r="C19" s="10" t="s">
        <v>69</v>
      </c>
      <c r="D19" s="10" t="s">
        <v>70</v>
      </c>
      <c r="E19" s="11">
        <v>415.96</v>
      </c>
      <c r="F19" s="11">
        <v>444.65</v>
      </c>
      <c r="G19" s="11">
        <f t="shared" si="0"/>
        <v>860.61</v>
      </c>
      <c r="H19" s="25">
        <f t="shared" si="1"/>
        <v>73.7377785816967</v>
      </c>
      <c r="I19" s="10">
        <v>0</v>
      </c>
      <c r="J19" s="22">
        <f t="shared" si="2"/>
        <v>73.7377785816967</v>
      </c>
      <c r="K19" s="22" t="s">
        <v>34</v>
      </c>
      <c r="L19" s="29" t="s">
        <v>71</v>
      </c>
    </row>
    <row r="20" ht="24.95" customHeight="1" spans="1:12">
      <c r="A20" s="10">
        <v>17</v>
      </c>
      <c r="B20" s="9" t="s">
        <v>72</v>
      </c>
      <c r="C20" s="10" t="s">
        <v>73</v>
      </c>
      <c r="D20" s="10" t="s">
        <v>74</v>
      </c>
      <c r="E20" s="11">
        <v>493.38</v>
      </c>
      <c r="F20" s="11">
        <v>360.43</v>
      </c>
      <c r="G20" s="11">
        <f t="shared" si="0"/>
        <v>853.81</v>
      </c>
      <c r="H20" s="25">
        <f t="shared" si="1"/>
        <v>73.1551489418417</v>
      </c>
      <c r="I20" s="10">
        <v>0</v>
      </c>
      <c r="J20" s="22">
        <f t="shared" si="2"/>
        <v>73.1551489418417</v>
      </c>
      <c r="K20" s="22" t="s">
        <v>34</v>
      </c>
      <c r="L20" s="29" t="s">
        <v>75</v>
      </c>
    </row>
    <row r="21" ht="24.95" customHeight="1" spans="1:12">
      <c r="A21" s="10">
        <v>18</v>
      </c>
      <c r="B21" s="9" t="s">
        <v>76</v>
      </c>
      <c r="C21" s="10" t="s">
        <v>77</v>
      </c>
      <c r="D21" s="10" t="s">
        <v>78</v>
      </c>
      <c r="E21" s="11">
        <v>380.03</v>
      </c>
      <c r="F21" s="11">
        <v>331.29</v>
      </c>
      <c r="G21" s="11">
        <f t="shared" si="0"/>
        <v>711.32</v>
      </c>
      <c r="H21" s="25">
        <f t="shared" si="1"/>
        <v>60.9464875619996</v>
      </c>
      <c r="I21" s="10">
        <v>10</v>
      </c>
      <c r="J21" s="22">
        <f t="shared" si="2"/>
        <v>70.9464875619996</v>
      </c>
      <c r="K21" s="22" t="s">
        <v>79</v>
      </c>
      <c r="L21" s="16" t="s">
        <v>80</v>
      </c>
    </row>
    <row r="22" ht="24.95" customHeight="1" spans="1:12">
      <c r="A22" s="10">
        <v>19</v>
      </c>
      <c r="B22" s="9" t="s">
        <v>81</v>
      </c>
      <c r="C22" s="10" t="s">
        <v>82</v>
      </c>
      <c r="D22" s="10" t="s">
        <v>83</v>
      </c>
      <c r="E22" s="11">
        <v>324.14</v>
      </c>
      <c r="F22" s="11">
        <v>459.72</v>
      </c>
      <c r="G22" s="11">
        <f t="shared" si="0"/>
        <v>783.86</v>
      </c>
      <c r="H22" s="25">
        <f t="shared" si="1"/>
        <v>67.1617749259813</v>
      </c>
      <c r="I22" s="10">
        <v>3</v>
      </c>
      <c r="J22" s="22">
        <f t="shared" si="2"/>
        <v>70.1617749259813</v>
      </c>
      <c r="K22" s="22" t="s">
        <v>79</v>
      </c>
      <c r="L22" s="16" t="s">
        <v>84</v>
      </c>
    </row>
    <row r="23" ht="24.95" customHeight="1" spans="1:12">
      <c r="A23" s="10">
        <v>20</v>
      </c>
      <c r="B23" s="9" t="s">
        <v>85</v>
      </c>
      <c r="C23" s="10" t="s">
        <v>86</v>
      </c>
      <c r="D23" s="10" t="s">
        <v>87</v>
      </c>
      <c r="E23" s="11">
        <v>386.4</v>
      </c>
      <c r="F23" s="11">
        <v>340.59</v>
      </c>
      <c r="G23" s="11">
        <f t="shared" si="0"/>
        <v>726.99</v>
      </c>
      <c r="H23" s="25">
        <f t="shared" si="1"/>
        <v>62.2891061585476</v>
      </c>
      <c r="I23" s="10">
        <v>7.5</v>
      </c>
      <c r="J23" s="22">
        <f t="shared" si="2"/>
        <v>69.7891061585476</v>
      </c>
      <c r="K23" s="22" t="s">
        <v>79</v>
      </c>
      <c r="L23" s="16" t="s">
        <v>88</v>
      </c>
    </row>
    <row r="24" ht="24.95" customHeight="1" spans="1:12">
      <c r="A24" s="10">
        <v>21</v>
      </c>
      <c r="B24" s="9" t="s">
        <v>64</v>
      </c>
      <c r="C24" s="10" t="s">
        <v>89</v>
      </c>
      <c r="D24" s="27" t="s">
        <v>90</v>
      </c>
      <c r="E24" s="11">
        <v>393.88</v>
      </c>
      <c r="F24" s="11">
        <v>343.12</v>
      </c>
      <c r="G24" s="11">
        <f t="shared" si="0"/>
        <v>737</v>
      </c>
      <c r="H24" s="25">
        <f t="shared" si="1"/>
        <v>63.1467712607458</v>
      </c>
      <c r="I24" s="10">
        <v>5.6</v>
      </c>
      <c r="J24" s="22">
        <f t="shared" si="2"/>
        <v>68.7467712607458</v>
      </c>
      <c r="K24" s="22" t="s">
        <v>79</v>
      </c>
      <c r="L24" s="30" t="s">
        <v>67</v>
      </c>
    </row>
    <row r="25" ht="24.95" customHeight="1" spans="1:12">
      <c r="A25" s="10">
        <v>22</v>
      </c>
      <c r="B25" s="9" t="s">
        <v>52</v>
      </c>
      <c r="C25" s="10" t="s">
        <v>91</v>
      </c>
      <c r="D25" s="10" t="s">
        <v>92</v>
      </c>
      <c r="E25" s="11">
        <v>320.32</v>
      </c>
      <c r="F25" s="11">
        <v>319.09</v>
      </c>
      <c r="G25" s="11">
        <f t="shared" si="0"/>
        <v>639.41</v>
      </c>
      <c r="H25" s="25">
        <f t="shared" si="1"/>
        <v>54.7851791205339</v>
      </c>
      <c r="I25" s="10">
        <v>10</v>
      </c>
      <c r="J25" s="22">
        <f t="shared" si="2"/>
        <v>64.7851791205339</v>
      </c>
      <c r="K25" s="22" t="s">
        <v>79</v>
      </c>
      <c r="L25" s="10" t="s">
        <v>93</v>
      </c>
    </row>
    <row r="26" ht="24.95" customHeight="1" spans="1:12">
      <c r="A26" s="10">
        <v>23</v>
      </c>
      <c r="B26" s="9" t="s">
        <v>94</v>
      </c>
      <c r="C26" s="10" t="s">
        <v>95</v>
      </c>
      <c r="D26" s="10" t="s">
        <v>96</v>
      </c>
      <c r="E26" s="11">
        <v>387.19</v>
      </c>
      <c r="F26" s="11">
        <v>323.64</v>
      </c>
      <c r="G26" s="11">
        <f t="shared" si="0"/>
        <v>710.83</v>
      </c>
      <c r="H26" s="25">
        <f t="shared" si="1"/>
        <v>60.9045039555983</v>
      </c>
      <c r="I26" s="10">
        <v>3.25</v>
      </c>
      <c r="J26" s="22">
        <f t="shared" si="2"/>
        <v>64.1545039555983</v>
      </c>
      <c r="K26" s="22" t="s">
        <v>79</v>
      </c>
      <c r="L26" s="10" t="s">
        <v>97</v>
      </c>
    </row>
    <row r="27" ht="24.95" customHeight="1" spans="1:12">
      <c r="A27" s="10">
        <v>24</v>
      </c>
      <c r="B27" s="9" t="s">
        <v>98</v>
      </c>
      <c r="C27" s="10" t="s">
        <v>99</v>
      </c>
      <c r="D27" s="10" t="s">
        <v>100</v>
      </c>
      <c r="E27" s="11">
        <v>326.6</v>
      </c>
      <c r="F27" s="11">
        <v>331.01</v>
      </c>
      <c r="G27" s="11">
        <f t="shared" si="0"/>
        <v>657.61</v>
      </c>
      <c r="H27" s="25">
        <f t="shared" si="1"/>
        <v>56.3445702154397</v>
      </c>
      <c r="I27" s="10">
        <v>6</v>
      </c>
      <c r="J27" s="22">
        <f t="shared" si="2"/>
        <v>62.3445702154397</v>
      </c>
      <c r="K27" s="22" t="s">
        <v>79</v>
      </c>
      <c r="L27" s="16" t="s">
        <v>101</v>
      </c>
    </row>
    <row r="28" ht="24.95" customHeight="1" spans="1:12">
      <c r="A28" s="10">
        <v>25</v>
      </c>
      <c r="B28" s="9" t="s">
        <v>94</v>
      </c>
      <c r="C28" s="10" t="s">
        <v>102</v>
      </c>
      <c r="D28" s="10" t="s">
        <v>103</v>
      </c>
      <c r="E28" s="11">
        <v>337.23</v>
      </c>
      <c r="F28" s="11">
        <v>319.09</v>
      </c>
      <c r="G28" s="11">
        <f t="shared" si="0"/>
        <v>656.32</v>
      </c>
      <c r="H28" s="25">
        <f t="shared" si="1"/>
        <v>56.234041945526</v>
      </c>
      <c r="I28" s="10">
        <v>0</v>
      </c>
      <c r="J28" s="22">
        <f t="shared" si="2"/>
        <v>56.234041945526</v>
      </c>
      <c r="K28" s="22" t="s">
        <v>79</v>
      </c>
      <c r="L28" s="10" t="s">
        <v>97</v>
      </c>
    </row>
    <row r="29" ht="24.95" customHeight="1" spans="1:12">
      <c r="A29" s="10">
        <v>26</v>
      </c>
      <c r="B29" s="9" t="s">
        <v>104</v>
      </c>
      <c r="C29" s="10" t="s">
        <v>105</v>
      </c>
      <c r="D29" s="10" t="s">
        <v>106</v>
      </c>
      <c r="E29" s="11">
        <v>448.39</v>
      </c>
      <c r="F29" s="11">
        <v>110</v>
      </c>
      <c r="G29" s="11">
        <f t="shared" si="0"/>
        <v>558.39</v>
      </c>
      <c r="H29" s="25">
        <f t="shared" si="1"/>
        <v>47.8433183233214</v>
      </c>
      <c r="I29" s="10">
        <v>6</v>
      </c>
      <c r="J29" s="22">
        <f t="shared" si="2"/>
        <v>53.8433183233214</v>
      </c>
      <c r="K29" s="22" t="s">
        <v>79</v>
      </c>
      <c r="L29" s="30" t="s">
        <v>107</v>
      </c>
    </row>
    <row r="30" ht="24.95" customHeight="1" spans="1:12">
      <c r="A30" s="10">
        <v>27</v>
      </c>
      <c r="B30" s="9" t="s">
        <v>16</v>
      </c>
      <c r="C30" s="10" t="s">
        <v>108</v>
      </c>
      <c r="D30" s="10" t="s">
        <v>109</v>
      </c>
      <c r="E30" s="11">
        <v>5</v>
      </c>
      <c r="F30" s="11">
        <v>510.22</v>
      </c>
      <c r="G30" s="11">
        <f t="shared" si="0"/>
        <v>515.22</v>
      </c>
      <c r="H30" s="25">
        <f t="shared" si="1"/>
        <v>44.1444769185366</v>
      </c>
      <c r="I30" s="10">
        <v>9.5</v>
      </c>
      <c r="J30" s="22">
        <f t="shared" si="2"/>
        <v>53.6444769185366</v>
      </c>
      <c r="K30" s="22" t="s">
        <v>79</v>
      </c>
      <c r="L30" s="29" t="s">
        <v>19</v>
      </c>
    </row>
    <row r="31" ht="24.95" customHeight="1" spans="1:12">
      <c r="A31" s="10">
        <v>28</v>
      </c>
      <c r="B31" s="9" t="s">
        <v>110</v>
      </c>
      <c r="C31" s="10" t="s">
        <v>111</v>
      </c>
      <c r="D31" s="10" t="s">
        <v>112</v>
      </c>
      <c r="E31" s="11">
        <v>457.57</v>
      </c>
      <c r="F31" s="11">
        <v>55</v>
      </c>
      <c r="G31" s="11">
        <f t="shared" si="0"/>
        <v>512.57</v>
      </c>
      <c r="H31" s="25">
        <f t="shared" si="1"/>
        <v>43.9174227206519</v>
      </c>
      <c r="I31" s="10">
        <v>6.5</v>
      </c>
      <c r="J31" s="22">
        <f t="shared" si="2"/>
        <v>50.4174227206519</v>
      </c>
      <c r="K31" s="22" t="s">
        <v>79</v>
      </c>
      <c r="L31" s="16" t="s">
        <v>113</v>
      </c>
    </row>
    <row r="32" ht="24.95" customHeight="1" spans="1:12">
      <c r="A32" s="10">
        <v>29</v>
      </c>
      <c r="B32" s="9" t="s">
        <v>20</v>
      </c>
      <c r="C32" s="10" t="s">
        <v>114</v>
      </c>
      <c r="D32" s="10" t="s">
        <v>115</v>
      </c>
      <c r="E32" s="11">
        <v>50</v>
      </c>
      <c r="F32" s="11">
        <v>489.28</v>
      </c>
      <c r="G32" s="11">
        <f t="shared" si="0"/>
        <v>539.28</v>
      </c>
      <c r="H32" s="25">
        <f t="shared" si="1"/>
        <v>46.2059576736703</v>
      </c>
      <c r="I32" s="10">
        <v>3</v>
      </c>
      <c r="J32" s="22">
        <f t="shared" si="2"/>
        <v>49.2059576736703</v>
      </c>
      <c r="K32" s="22" t="s">
        <v>79</v>
      </c>
      <c r="L32" s="16" t="s">
        <v>23</v>
      </c>
    </row>
    <row r="33" ht="24.95" customHeight="1" spans="1:12">
      <c r="A33" s="10">
        <v>30</v>
      </c>
      <c r="B33" s="9" t="s">
        <v>98</v>
      </c>
      <c r="C33" s="10" t="s">
        <v>116</v>
      </c>
      <c r="D33" s="10" t="s">
        <v>117</v>
      </c>
      <c r="E33" s="11">
        <v>298.15</v>
      </c>
      <c r="F33" s="11">
        <v>95</v>
      </c>
      <c r="G33" s="11">
        <f t="shared" si="0"/>
        <v>393.15</v>
      </c>
      <c r="H33" s="25">
        <f t="shared" si="1"/>
        <v>33.685418074847</v>
      </c>
      <c r="I33" s="10">
        <v>7</v>
      </c>
      <c r="J33" s="22">
        <f t="shared" si="2"/>
        <v>40.685418074847</v>
      </c>
      <c r="K33" s="22" t="s">
        <v>79</v>
      </c>
      <c r="L33" s="16" t="s">
        <v>118</v>
      </c>
    </row>
    <row r="34" ht="24.95" customHeight="1" spans="1:12">
      <c r="A34" s="10">
        <v>31</v>
      </c>
      <c r="B34" s="9" t="s">
        <v>46</v>
      </c>
      <c r="C34" s="10" t="s">
        <v>119</v>
      </c>
      <c r="D34" s="10" t="s">
        <v>120</v>
      </c>
      <c r="E34" s="11">
        <v>323.81</v>
      </c>
      <c r="F34" s="11">
        <v>30</v>
      </c>
      <c r="G34" s="11">
        <f t="shared" si="0"/>
        <v>353.81</v>
      </c>
      <c r="H34" s="25">
        <f t="shared" si="1"/>
        <v>30.3147342466275</v>
      </c>
      <c r="I34" s="10">
        <v>10</v>
      </c>
      <c r="J34" s="22">
        <f t="shared" si="2"/>
        <v>40.3147342466275</v>
      </c>
      <c r="K34" s="22" t="s">
        <v>79</v>
      </c>
      <c r="L34" s="30" t="s">
        <v>49</v>
      </c>
    </row>
    <row r="35" ht="24.95" customHeight="1" spans="1:12">
      <c r="A35" s="10">
        <v>32</v>
      </c>
      <c r="B35" s="9" t="s">
        <v>64</v>
      </c>
      <c r="C35" s="10" t="s">
        <v>121</v>
      </c>
      <c r="D35" s="10" t="s">
        <v>122</v>
      </c>
      <c r="E35" s="11">
        <v>399.48</v>
      </c>
      <c r="F35" s="11">
        <v>40</v>
      </c>
      <c r="G35" s="11">
        <f t="shared" si="0"/>
        <v>439.48</v>
      </c>
      <c r="H35" s="25">
        <f t="shared" si="1"/>
        <v>37.6550109005055</v>
      </c>
      <c r="I35" s="10">
        <v>0</v>
      </c>
      <c r="J35" s="22">
        <f t="shared" si="2"/>
        <v>37.6550109005055</v>
      </c>
      <c r="K35" s="22" t="s">
        <v>79</v>
      </c>
      <c r="L35" s="30" t="s">
        <v>67</v>
      </c>
    </row>
    <row r="36" ht="24.95" customHeight="1" spans="1:12">
      <c r="A36" s="10">
        <v>33</v>
      </c>
      <c r="B36" s="9" t="s">
        <v>123</v>
      </c>
      <c r="C36" s="28" t="s">
        <v>124</v>
      </c>
      <c r="D36" s="10" t="s">
        <v>125</v>
      </c>
      <c r="E36" s="11">
        <v>335.44</v>
      </c>
      <c r="F36" s="11">
        <v>70</v>
      </c>
      <c r="G36" s="11">
        <f t="shared" si="0"/>
        <v>405.44</v>
      </c>
      <c r="H36" s="25">
        <f t="shared" si="1"/>
        <v>34.7384354680553</v>
      </c>
      <c r="I36" s="10">
        <v>0</v>
      </c>
      <c r="J36" s="22">
        <f t="shared" si="2"/>
        <v>34.7384354680553</v>
      </c>
      <c r="K36" s="22" t="s">
        <v>79</v>
      </c>
      <c r="L36" s="30" t="s">
        <v>126</v>
      </c>
    </row>
    <row r="37" ht="24.95" customHeight="1" spans="1:12">
      <c r="A37" s="10">
        <v>34</v>
      </c>
      <c r="B37" s="9" t="s">
        <v>123</v>
      </c>
      <c r="C37" s="10" t="s">
        <v>127</v>
      </c>
      <c r="D37" s="10" t="s">
        <v>128</v>
      </c>
      <c r="E37" s="11">
        <v>40</v>
      </c>
      <c r="F37" s="11">
        <v>115</v>
      </c>
      <c r="G37" s="11">
        <f t="shared" si="0"/>
        <v>155</v>
      </c>
      <c r="H37" s="25">
        <f t="shared" si="1"/>
        <v>13.2805285555164</v>
      </c>
      <c r="I37" s="10">
        <v>3.25</v>
      </c>
      <c r="J37" s="22">
        <f t="shared" si="2"/>
        <v>16.5305285555164</v>
      </c>
      <c r="K37" s="22" t="s">
        <v>79</v>
      </c>
      <c r="L37" s="30" t="s">
        <v>126</v>
      </c>
    </row>
  </sheetData>
  <sortState ref="A4:L37">
    <sortCondition ref="J4:J37" descending="1"/>
  </sortState>
  <mergeCells count="9">
    <mergeCell ref="A1:L1"/>
    <mergeCell ref="C2:D2"/>
    <mergeCell ref="E2:F2"/>
    <mergeCell ref="A2:A3"/>
    <mergeCell ref="B2:B3"/>
    <mergeCell ref="I2:I3"/>
    <mergeCell ref="J2:J3"/>
    <mergeCell ref="K2:K3"/>
    <mergeCell ref="L2:L3"/>
  </mergeCells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A22" workbookViewId="0">
      <selection activeCell="B44" sqref="B44"/>
    </sheetView>
  </sheetViews>
  <sheetFormatPr defaultColWidth="9" defaultRowHeight="13.5"/>
  <cols>
    <col min="1" max="1" width="6.75" style="2" customWidth="1"/>
    <col min="2" max="2" width="40.625" style="3" customWidth="1"/>
    <col min="3" max="5" width="9.625" style="3" customWidth="1"/>
    <col min="6" max="6" width="7.375" style="3" customWidth="1"/>
    <col min="7" max="8" width="9.625" style="3" hidden="1" customWidth="1"/>
    <col min="9" max="9" width="9.625" style="3" customWidth="1"/>
    <col min="10" max="11" width="9.625" style="4" customWidth="1"/>
    <col min="12" max="12" width="15.625" style="2" customWidth="1"/>
    <col min="13" max="16384" width="9" style="3"/>
  </cols>
  <sheetData>
    <row r="1" ht="39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  <c r="K1" s="17"/>
      <c r="L1" s="5"/>
    </row>
    <row r="2" ht="23.1" customHeight="1" spans="1:12">
      <c r="A2" s="6" t="s">
        <v>1</v>
      </c>
      <c r="B2" s="7" t="s">
        <v>2</v>
      </c>
      <c r="C2" s="7" t="s">
        <v>3</v>
      </c>
      <c r="D2" s="7"/>
      <c r="E2" s="7" t="s">
        <v>4</v>
      </c>
      <c r="F2" s="7"/>
      <c r="G2" s="7"/>
      <c r="H2" s="7"/>
      <c r="I2" s="18" t="s">
        <v>5</v>
      </c>
      <c r="J2" s="19" t="s">
        <v>6</v>
      </c>
      <c r="K2" s="20" t="s">
        <v>7</v>
      </c>
      <c r="L2" s="7" t="s">
        <v>8</v>
      </c>
    </row>
    <row r="3" ht="23.1" customHeight="1" spans="1:12">
      <c r="A3" s="6"/>
      <c r="B3" s="7"/>
      <c r="C3" s="7" t="s">
        <v>9</v>
      </c>
      <c r="D3" s="7" t="s">
        <v>10</v>
      </c>
      <c r="E3" s="7" t="s">
        <v>9</v>
      </c>
      <c r="F3" s="7" t="s">
        <v>10</v>
      </c>
      <c r="G3" s="7"/>
      <c r="H3" s="7"/>
      <c r="I3" s="18"/>
      <c r="J3" s="19"/>
      <c r="K3" s="21"/>
      <c r="L3" s="7"/>
    </row>
    <row r="4" s="1" customFormat="1" ht="24.95" customHeight="1" spans="1:12">
      <c r="A4" s="8">
        <v>1</v>
      </c>
      <c r="B4" s="9" t="s">
        <v>129</v>
      </c>
      <c r="C4" s="10" t="s">
        <v>130</v>
      </c>
      <c r="D4" s="10" t="s">
        <v>131</v>
      </c>
      <c r="E4" s="11">
        <v>575.18</v>
      </c>
      <c r="F4" s="11">
        <v>553.76</v>
      </c>
      <c r="G4" s="11">
        <f t="shared" ref="G4:G41" si="0">SUM(E4:F4)</f>
        <v>1128.94</v>
      </c>
      <c r="H4" s="11">
        <f t="shared" ref="H4:H41" si="1">(90/1128.94)*G4</f>
        <v>90</v>
      </c>
      <c r="I4" s="10">
        <v>6.35</v>
      </c>
      <c r="J4" s="22">
        <f t="shared" ref="J4:J41" si="2">SUM(H4:I4)</f>
        <v>96.35</v>
      </c>
      <c r="K4" s="22" t="s">
        <v>14</v>
      </c>
      <c r="L4" s="16" t="s">
        <v>132</v>
      </c>
    </row>
    <row r="5" s="1" customFormat="1" ht="24.95" customHeight="1" spans="1:12">
      <c r="A5" s="8">
        <v>2</v>
      </c>
      <c r="B5" s="9" t="s">
        <v>133</v>
      </c>
      <c r="C5" s="10" t="s">
        <v>134</v>
      </c>
      <c r="D5" s="10" t="s">
        <v>135</v>
      </c>
      <c r="E5" s="11">
        <v>538.11</v>
      </c>
      <c r="F5" s="11">
        <v>495.65</v>
      </c>
      <c r="G5" s="11">
        <f t="shared" si="0"/>
        <v>1033.76</v>
      </c>
      <c r="H5" s="11">
        <f t="shared" si="1"/>
        <v>82.4121742519532</v>
      </c>
      <c r="I5" s="10">
        <v>8.5</v>
      </c>
      <c r="J5" s="22">
        <f t="shared" si="2"/>
        <v>90.9121742519532</v>
      </c>
      <c r="K5" s="22" t="s">
        <v>14</v>
      </c>
      <c r="L5" s="16" t="s">
        <v>136</v>
      </c>
    </row>
    <row r="6" s="1" customFormat="1" ht="24.95" customHeight="1" spans="1:12">
      <c r="A6" s="8">
        <v>3</v>
      </c>
      <c r="B6" s="12" t="s">
        <v>137</v>
      </c>
      <c r="C6" s="10" t="s">
        <v>138</v>
      </c>
      <c r="D6" s="10" t="s">
        <v>139</v>
      </c>
      <c r="E6" s="11">
        <v>496.83</v>
      </c>
      <c r="F6" s="11">
        <v>510.19</v>
      </c>
      <c r="G6" s="11">
        <f t="shared" si="0"/>
        <v>1007.02</v>
      </c>
      <c r="H6" s="11">
        <f t="shared" si="1"/>
        <v>80.2804400588162</v>
      </c>
      <c r="I6" s="10">
        <v>10</v>
      </c>
      <c r="J6" s="22">
        <f t="shared" si="2"/>
        <v>90.2804400588162</v>
      </c>
      <c r="K6" s="22" t="s">
        <v>14</v>
      </c>
      <c r="L6" s="16" t="s">
        <v>140</v>
      </c>
    </row>
    <row r="7" s="1" customFormat="1" ht="24.95" customHeight="1" spans="1:12">
      <c r="A7" s="8">
        <v>4</v>
      </c>
      <c r="B7" s="9" t="s">
        <v>141</v>
      </c>
      <c r="C7" s="10" t="s">
        <v>142</v>
      </c>
      <c r="D7" s="10" t="s">
        <v>143</v>
      </c>
      <c r="E7" s="11">
        <v>463.58</v>
      </c>
      <c r="F7" s="11">
        <v>508.07</v>
      </c>
      <c r="G7" s="11">
        <f t="shared" si="0"/>
        <v>971.65</v>
      </c>
      <c r="H7" s="11">
        <f t="shared" si="1"/>
        <v>77.4607153613124</v>
      </c>
      <c r="I7" s="10">
        <v>10</v>
      </c>
      <c r="J7" s="22">
        <f t="shared" si="2"/>
        <v>87.4607153613124</v>
      </c>
      <c r="K7" s="22" t="s">
        <v>14</v>
      </c>
      <c r="L7" s="16" t="s">
        <v>144</v>
      </c>
    </row>
    <row r="8" s="1" customFormat="1" ht="24.95" customHeight="1" spans="1:12">
      <c r="A8" s="8">
        <v>5</v>
      </c>
      <c r="B8" s="9" t="s">
        <v>145</v>
      </c>
      <c r="C8" s="10" t="s">
        <v>146</v>
      </c>
      <c r="D8" s="10" t="s">
        <v>147</v>
      </c>
      <c r="E8" s="11">
        <v>483.28</v>
      </c>
      <c r="F8" s="11">
        <v>484.65</v>
      </c>
      <c r="G8" s="11">
        <f t="shared" si="0"/>
        <v>967.93</v>
      </c>
      <c r="H8" s="11">
        <f t="shared" si="1"/>
        <v>77.1641539851542</v>
      </c>
      <c r="I8" s="10">
        <v>10</v>
      </c>
      <c r="J8" s="22">
        <f t="shared" si="2"/>
        <v>87.1641539851542</v>
      </c>
      <c r="K8" s="22" t="s">
        <v>14</v>
      </c>
      <c r="L8" s="16" t="s">
        <v>148</v>
      </c>
    </row>
    <row r="9" s="1" customFormat="1" ht="24.95" customHeight="1" spans="1:12">
      <c r="A9" s="8">
        <v>6</v>
      </c>
      <c r="B9" s="9" t="s">
        <v>149</v>
      </c>
      <c r="C9" s="10" t="s">
        <v>150</v>
      </c>
      <c r="D9" s="10" t="s">
        <v>151</v>
      </c>
      <c r="E9" s="11">
        <v>488.14</v>
      </c>
      <c r="F9" s="11">
        <v>545.03</v>
      </c>
      <c r="G9" s="11">
        <f t="shared" si="0"/>
        <v>1033.17</v>
      </c>
      <c r="H9" s="11">
        <f t="shared" si="1"/>
        <v>82.3651389799281</v>
      </c>
      <c r="I9" s="10">
        <v>3</v>
      </c>
      <c r="J9" s="22">
        <f t="shared" si="2"/>
        <v>85.3651389799281</v>
      </c>
      <c r="K9" s="22" t="s">
        <v>34</v>
      </c>
      <c r="L9" s="16" t="s">
        <v>152</v>
      </c>
    </row>
    <row r="10" s="1" customFormat="1" ht="24.95" customHeight="1" spans="1:12">
      <c r="A10" s="8">
        <v>7</v>
      </c>
      <c r="B10" s="9" t="s">
        <v>141</v>
      </c>
      <c r="C10" s="10" t="s">
        <v>153</v>
      </c>
      <c r="D10" s="10" t="s">
        <v>154</v>
      </c>
      <c r="E10" s="11">
        <v>407.14</v>
      </c>
      <c r="F10" s="11">
        <v>530.8</v>
      </c>
      <c r="G10" s="11">
        <f t="shared" si="0"/>
        <v>937.94</v>
      </c>
      <c r="H10" s="11">
        <f t="shared" si="1"/>
        <v>74.7733271918791</v>
      </c>
      <c r="I10" s="10">
        <v>10</v>
      </c>
      <c r="J10" s="22">
        <f t="shared" si="2"/>
        <v>84.7733271918791</v>
      </c>
      <c r="K10" s="22" t="s">
        <v>34</v>
      </c>
      <c r="L10" s="16" t="s">
        <v>144</v>
      </c>
    </row>
    <row r="11" s="1" customFormat="1" ht="24.95" customHeight="1" spans="1:12">
      <c r="A11" s="8">
        <v>8</v>
      </c>
      <c r="B11" s="9" t="s">
        <v>155</v>
      </c>
      <c r="C11" s="10" t="s">
        <v>156</v>
      </c>
      <c r="D11" s="10" t="s">
        <v>157</v>
      </c>
      <c r="E11" s="11">
        <v>569.32</v>
      </c>
      <c r="F11" s="11">
        <v>488.13</v>
      </c>
      <c r="G11" s="11">
        <f t="shared" si="0"/>
        <v>1057.45</v>
      </c>
      <c r="H11" s="11">
        <f t="shared" si="1"/>
        <v>84.3007600049604</v>
      </c>
      <c r="I11" s="10">
        <v>0</v>
      </c>
      <c r="J11" s="22">
        <f t="shared" si="2"/>
        <v>84.3007600049604</v>
      </c>
      <c r="K11" s="22" t="s">
        <v>34</v>
      </c>
      <c r="L11" s="16" t="s">
        <v>158</v>
      </c>
    </row>
    <row r="12" s="1" customFormat="1" ht="24.95" customHeight="1" spans="1:12">
      <c r="A12" s="8">
        <v>9</v>
      </c>
      <c r="B12" s="9" t="s">
        <v>141</v>
      </c>
      <c r="C12" s="10" t="s">
        <v>159</v>
      </c>
      <c r="D12" s="10" t="s">
        <v>160</v>
      </c>
      <c r="E12" s="11">
        <v>497.01</v>
      </c>
      <c r="F12" s="11">
        <v>423.49</v>
      </c>
      <c r="G12" s="11">
        <f t="shared" si="0"/>
        <v>920.5</v>
      </c>
      <c r="H12" s="11">
        <f t="shared" si="1"/>
        <v>73.3829964391376</v>
      </c>
      <c r="I12" s="10">
        <v>9.25</v>
      </c>
      <c r="J12" s="22">
        <f t="shared" si="2"/>
        <v>82.6329964391376</v>
      </c>
      <c r="K12" s="22" t="s">
        <v>34</v>
      </c>
      <c r="L12" s="16" t="s">
        <v>144</v>
      </c>
    </row>
    <row r="13" s="1" customFormat="1" ht="24.95" customHeight="1" spans="1:12">
      <c r="A13" s="8">
        <v>10</v>
      </c>
      <c r="B13" s="13" t="s">
        <v>161</v>
      </c>
      <c r="C13" s="14" t="s">
        <v>162</v>
      </c>
      <c r="D13" s="14" t="s">
        <v>163</v>
      </c>
      <c r="E13" s="11">
        <v>469.29</v>
      </c>
      <c r="F13" s="11">
        <v>425.17</v>
      </c>
      <c r="G13" s="11">
        <f t="shared" si="0"/>
        <v>894.46</v>
      </c>
      <c r="H13" s="11">
        <f t="shared" si="1"/>
        <v>71.3070668060304</v>
      </c>
      <c r="I13" s="14">
        <v>10</v>
      </c>
      <c r="J13" s="22">
        <f t="shared" si="2"/>
        <v>81.3070668060304</v>
      </c>
      <c r="K13" s="22" t="s">
        <v>34</v>
      </c>
      <c r="L13" s="16" t="s">
        <v>164</v>
      </c>
    </row>
    <row r="14" s="1" customFormat="1" ht="24.95" customHeight="1" spans="1:12">
      <c r="A14" s="8">
        <v>11</v>
      </c>
      <c r="B14" s="15" t="s">
        <v>165</v>
      </c>
      <c r="C14" s="16" t="s">
        <v>166</v>
      </c>
      <c r="D14" s="16" t="s">
        <v>167</v>
      </c>
      <c r="E14" s="11">
        <v>405.96</v>
      </c>
      <c r="F14" s="11">
        <v>529.3</v>
      </c>
      <c r="G14" s="11">
        <f t="shared" si="0"/>
        <v>935.26</v>
      </c>
      <c r="H14" s="11">
        <f t="shared" si="1"/>
        <v>74.5596754477652</v>
      </c>
      <c r="I14" s="16">
        <v>5.9</v>
      </c>
      <c r="J14" s="22">
        <f t="shared" si="2"/>
        <v>80.4596754477652</v>
      </c>
      <c r="K14" s="22" t="s">
        <v>34</v>
      </c>
      <c r="L14" s="16" t="s">
        <v>168</v>
      </c>
    </row>
    <row r="15" s="1" customFormat="1" ht="24.95" customHeight="1" spans="1:12">
      <c r="A15" s="8">
        <v>12</v>
      </c>
      <c r="B15" s="13" t="s">
        <v>169</v>
      </c>
      <c r="C15" s="14" t="s">
        <v>170</v>
      </c>
      <c r="D15" s="14" t="s">
        <v>171</v>
      </c>
      <c r="E15" s="11">
        <v>395.21</v>
      </c>
      <c r="F15" s="11">
        <v>430.54</v>
      </c>
      <c r="G15" s="11">
        <f t="shared" si="0"/>
        <v>825.75</v>
      </c>
      <c r="H15" s="11">
        <f t="shared" si="1"/>
        <v>65.829450635109</v>
      </c>
      <c r="I15" s="14">
        <v>8.5</v>
      </c>
      <c r="J15" s="22">
        <f t="shared" si="2"/>
        <v>74.329450635109</v>
      </c>
      <c r="K15" s="22" t="s">
        <v>34</v>
      </c>
      <c r="L15" s="16" t="s">
        <v>67</v>
      </c>
    </row>
    <row r="16" s="1" customFormat="1" ht="24.95" customHeight="1" spans="1:12">
      <c r="A16" s="8">
        <v>13</v>
      </c>
      <c r="B16" s="13" t="s">
        <v>161</v>
      </c>
      <c r="C16" s="14" t="s">
        <v>172</v>
      </c>
      <c r="D16" s="14" t="s">
        <v>173</v>
      </c>
      <c r="E16" s="11">
        <v>509.4</v>
      </c>
      <c r="F16" s="11">
        <v>419.39</v>
      </c>
      <c r="G16" s="11">
        <f t="shared" si="0"/>
        <v>928.79</v>
      </c>
      <c r="H16" s="11">
        <f t="shared" si="1"/>
        <v>74.0438818714901</v>
      </c>
      <c r="I16" s="14">
        <v>0</v>
      </c>
      <c r="J16" s="22">
        <f t="shared" si="2"/>
        <v>74.0438818714901</v>
      </c>
      <c r="K16" s="22" t="s">
        <v>34</v>
      </c>
      <c r="L16" s="16" t="s">
        <v>164</v>
      </c>
    </row>
    <row r="17" s="1" customFormat="1" ht="24.95" customHeight="1" spans="1:12">
      <c r="A17" s="8">
        <v>14</v>
      </c>
      <c r="B17" s="9" t="s">
        <v>133</v>
      </c>
      <c r="C17" s="10" t="s">
        <v>174</v>
      </c>
      <c r="D17" s="10" t="s">
        <v>175</v>
      </c>
      <c r="E17" s="11">
        <v>443.38</v>
      </c>
      <c r="F17" s="11">
        <v>476.06</v>
      </c>
      <c r="G17" s="11">
        <f t="shared" si="0"/>
        <v>919.44</v>
      </c>
      <c r="H17" s="11">
        <f t="shared" si="1"/>
        <v>73.2984923910925</v>
      </c>
      <c r="I17" s="10">
        <v>0</v>
      </c>
      <c r="J17" s="22">
        <f t="shared" si="2"/>
        <v>73.2984923910925</v>
      </c>
      <c r="K17" s="22" t="s">
        <v>34</v>
      </c>
      <c r="L17" s="16" t="s">
        <v>136</v>
      </c>
    </row>
    <row r="18" s="1" customFormat="1" ht="24.95" customHeight="1" spans="1:12">
      <c r="A18" s="8">
        <v>15</v>
      </c>
      <c r="B18" s="13" t="s">
        <v>161</v>
      </c>
      <c r="C18" s="14" t="s">
        <v>176</v>
      </c>
      <c r="D18" s="14" t="s">
        <v>177</v>
      </c>
      <c r="E18" s="11">
        <v>345.61</v>
      </c>
      <c r="F18" s="11">
        <v>431.15</v>
      </c>
      <c r="G18" s="11">
        <f t="shared" si="0"/>
        <v>776.76</v>
      </c>
      <c r="H18" s="11">
        <f t="shared" si="1"/>
        <v>61.9239286410261</v>
      </c>
      <c r="I18" s="14">
        <v>10</v>
      </c>
      <c r="J18" s="22">
        <f t="shared" si="2"/>
        <v>71.9239286410261</v>
      </c>
      <c r="K18" s="22" t="s">
        <v>34</v>
      </c>
      <c r="L18" s="16" t="s">
        <v>164</v>
      </c>
    </row>
    <row r="19" s="1" customFormat="1" ht="24.95" customHeight="1" spans="1:12">
      <c r="A19" s="8">
        <v>16</v>
      </c>
      <c r="B19" s="9" t="s">
        <v>155</v>
      </c>
      <c r="C19" s="10" t="s">
        <v>178</v>
      </c>
      <c r="D19" s="10" t="s">
        <v>179</v>
      </c>
      <c r="E19" s="11">
        <v>521.17</v>
      </c>
      <c r="F19" s="11">
        <v>368.26</v>
      </c>
      <c r="G19" s="11">
        <f t="shared" si="0"/>
        <v>889.43</v>
      </c>
      <c r="H19" s="11">
        <f t="shared" si="1"/>
        <v>70.9060711818166</v>
      </c>
      <c r="I19" s="10">
        <v>0</v>
      </c>
      <c r="J19" s="22">
        <f t="shared" si="2"/>
        <v>70.9060711818166</v>
      </c>
      <c r="K19" s="22" t="s">
        <v>34</v>
      </c>
      <c r="L19" s="16" t="s">
        <v>158</v>
      </c>
    </row>
    <row r="20" s="1" customFormat="1" ht="24.95" customHeight="1" spans="1:12">
      <c r="A20" s="8">
        <v>17</v>
      </c>
      <c r="B20" s="9" t="s">
        <v>180</v>
      </c>
      <c r="C20" s="10" t="s">
        <v>181</v>
      </c>
      <c r="D20" s="10" t="s">
        <v>182</v>
      </c>
      <c r="E20" s="11">
        <v>493.86</v>
      </c>
      <c r="F20" s="11">
        <v>394.21</v>
      </c>
      <c r="G20" s="11">
        <f t="shared" si="0"/>
        <v>888.07</v>
      </c>
      <c r="H20" s="11">
        <f t="shared" si="1"/>
        <v>70.7976508937587</v>
      </c>
      <c r="I20" s="10">
        <v>0</v>
      </c>
      <c r="J20" s="22">
        <f t="shared" si="2"/>
        <v>70.7976508937587</v>
      </c>
      <c r="K20" s="22" t="s">
        <v>34</v>
      </c>
      <c r="L20" s="16" t="s">
        <v>183</v>
      </c>
    </row>
    <row r="21" ht="24.95" customHeight="1" spans="1:12">
      <c r="A21" s="8">
        <v>18</v>
      </c>
      <c r="B21" s="15" t="s">
        <v>184</v>
      </c>
      <c r="C21" s="16" t="s">
        <v>185</v>
      </c>
      <c r="D21" s="16" t="s">
        <v>186</v>
      </c>
      <c r="E21" s="11">
        <v>442.14</v>
      </c>
      <c r="F21" s="11">
        <v>433.56</v>
      </c>
      <c r="G21" s="11">
        <f t="shared" si="0"/>
        <v>875.7</v>
      </c>
      <c r="H21" s="11">
        <f t="shared" si="1"/>
        <v>69.8115045972328</v>
      </c>
      <c r="I21" s="16">
        <v>0</v>
      </c>
      <c r="J21" s="22">
        <f t="shared" si="2"/>
        <v>69.8115045972328</v>
      </c>
      <c r="K21" s="22" t="s">
        <v>34</v>
      </c>
      <c r="L21" s="16" t="s">
        <v>187</v>
      </c>
    </row>
    <row r="22" ht="24.95" customHeight="1" spans="1:12">
      <c r="A22" s="8">
        <v>19</v>
      </c>
      <c r="B22" s="13" t="s">
        <v>161</v>
      </c>
      <c r="C22" s="14" t="s">
        <v>188</v>
      </c>
      <c r="D22" s="14" t="s">
        <v>189</v>
      </c>
      <c r="E22" s="11">
        <v>312.15</v>
      </c>
      <c r="F22" s="11">
        <v>431.17</v>
      </c>
      <c r="G22" s="11">
        <f t="shared" si="0"/>
        <v>743.32</v>
      </c>
      <c r="H22" s="11">
        <f t="shared" si="1"/>
        <v>59.2580650876043</v>
      </c>
      <c r="I22" s="14">
        <v>10</v>
      </c>
      <c r="J22" s="22">
        <f t="shared" si="2"/>
        <v>69.2580650876043</v>
      </c>
      <c r="K22" s="22" t="s">
        <v>79</v>
      </c>
      <c r="L22" s="16" t="s">
        <v>164</v>
      </c>
    </row>
    <row r="23" ht="24.95" customHeight="1" spans="1:12">
      <c r="A23" s="8">
        <v>20</v>
      </c>
      <c r="B23" s="15" t="s">
        <v>190</v>
      </c>
      <c r="C23" s="16" t="s">
        <v>191</v>
      </c>
      <c r="D23" s="16" t="s">
        <v>192</v>
      </c>
      <c r="E23" s="11">
        <v>508.23</v>
      </c>
      <c r="F23" s="11">
        <v>360.11</v>
      </c>
      <c r="G23" s="11">
        <f t="shared" si="0"/>
        <v>868.34</v>
      </c>
      <c r="H23" s="11">
        <f t="shared" si="1"/>
        <v>69.2247595089199</v>
      </c>
      <c r="I23" s="16">
        <v>0</v>
      </c>
      <c r="J23" s="22">
        <f t="shared" si="2"/>
        <v>69.2247595089199</v>
      </c>
      <c r="K23" s="22" t="s">
        <v>79</v>
      </c>
      <c r="L23" s="16" t="s">
        <v>193</v>
      </c>
    </row>
    <row r="24" ht="24.95" customHeight="1" spans="1:12">
      <c r="A24" s="8">
        <v>21</v>
      </c>
      <c r="B24" s="15" t="s">
        <v>194</v>
      </c>
      <c r="C24" s="16" t="s">
        <v>195</v>
      </c>
      <c r="D24" s="16" t="s">
        <v>196</v>
      </c>
      <c r="E24" s="11">
        <v>310.19</v>
      </c>
      <c r="F24" s="11">
        <v>448.08</v>
      </c>
      <c r="G24" s="11">
        <f t="shared" si="0"/>
        <v>758.27</v>
      </c>
      <c r="H24" s="11">
        <f t="shared" si="1"/>
        <v>60.4498910482399</v>
      </c>
      <c r="I24" s="16">
        <v>8</v>
      </c>
      <c r="J24" s="22">
        <f t="shared" si="2"/>
        <v>68.4498910482399</v>
      </c>
      <c r="K24" s="22" t="s">
        <v>79</v>
      </c>
      <c r="L24" s="16" t="s">
        <v>197</v>
      </c>
    </row>
    <row r="25" ht="24.95" customHeight="1" spans="1:12">
      <c r="A25" s="8">
        <v>22</v>
      </c>
      <c r="B25" s="15" t="s">
        <v>194</v>
      </c>
      <c r="C25" s="16" t="s">
        <v>198</v>
      </c>
      <c r="D25" s="16" t="s">
        <v>199</v>
      </c>
      <c r="E25" s="11">
        <v>338.58</v>
      </c>
      <c r="F25" s="11">
        <v>417.79</v>
      </c>
      <c r="G25" s="11">
        <f t="shared" si="0"/>
        <v>756.37</v>
      </c>
      <c r="H25" s="11">
        <f t="shared" si="1"/>
        <v>60.2984215281592</v>
      </c>
      <c r="I25" s="16">
        <v>6.5</v>
      </c>
      <c r="J25" s="22">
        <f t="shared" si="2"/>
        <v>66.7984215281592</v>
      </c>
      <c r="K25" s="22" t="s">
        <v>79</v>
      </c>
      <c r="L25" s="16" t="s">
        <v>197</v>
      </c>
    </row>
    <row r="26" ht="24.95" customHeight="1" spans="1:12">
      <c r="A26" s="8">
        <v>23</v>
      </c>
      <c r="B26" s="15" t="s">
        <v>200</v>
      </c>
      <c r="C26" s="16" t="s">
        <v>201</v>
      </c>
      <c r="D26" s="16" t="s">
        <v>202</v>
      </c>
      <c r="E26" s="11">
        <v>316.99</v>
      </c>
      <c r="F26" s="11">
        <v>415.66</v>
      </c>
      <c r="G26" s="11">
        <f t="shared" si="0"/>
        <v>732.65</v>
      </c>
      <c r="H26" s="11">
        <f t="shared" si="1"/>
        <v>58.4074441511506</v>
      </c>
      <c r="I26" s="16">
        <v>6.25</v>
      </c>
      <c r="J26" s="22">
        <f t="shared" si="2"/>
        <v>64.6574441511506</v>
      </c>
      <c r="K26" s="22" t="s">
        <v>79</v>
      </c>
      <c r="L26" s="16" t="s">
        <v>203</v>
      </c>
    </row>
    <row r="27" s="1" customFormat="1" ht="24.95" customHeight="1" spans="1:12">
      <c r="A27" s="8">
        <v>24</v>
      </c>
      <c r="B27" s="9" t="s">
        <v>204</v>
      </c>
      <c r="C27" s="10" t="s">
        <v>205</v>
      </c>
      <c r="D27" s="10" t="s">
        <v>206</v>
      </c>
      <c r="E27" s="11">
        <v>397.24</v>
      </c>
      <c r="F27" s="11">
        <v>319.28</v>
      </c>
      <c r="G27" s="11">
        <f t="shared" si="0"/>
        <v>716.52</v>
      </c>
      <c r="H27" s="11">
        <f t="shared" si="1"/>
        <v>57.1215476464648</v>
      </c>
      <c r="I27" s="10">
        <v>5.75</v>
      </c>
      <c r="J27" s="22">
        <f t="shared" si="2"/>
        <v>62.8715476464648</v>
      </c>
      <c r="K27" s="22" t="s">
        <v>79</v>
      </c>
      <c r="L27" s="16" t="s">
        <v>207</v>
      </c>
    </row>
    <row r="28" ht="24.95" customHeight="1" spans="1:12">
      <c r="A28" s="8">
        <v>25</v>
      </c>
      <c r="B28" s="13" t="s">
        <v>161</v>
      </c>
      <c r="C28" s="14" t="s">
        <v>208</v>
      </c>
      <c r="D28" s="14" t="s">
        <v>209</v>
      </c>
      <c r="E28" s="11">
        <v>348.26</v>
      </c>
      <c r="F28" s="11">
        <v>416.79</v>
      </c>
      <c r="G28" s="11">
        <f t="shared" si="0"/>
        <v>765.05</v>
      </c>
      <c r="H28" s="11">
        <f t="shared" si="1"/>
        <v>60.9903980725282</v>
      </c>
      <c r="I28" s="14">
        <v>0.5</v>
      </c>
      <c r="J28" s="22">
        <f t="shared" si="2"/>
        <v>61.4903980725282</v>
      </c>
      <c r="K28" s="22" t="s">
        <v>79</v>
      </c>
      <c r="L28" s="16" t="s">
        <v>164</v>
      </c>
    </row>
    <row r="29" ht="24.95" customHeight="1" spans="1:12">
      <c r="A29" s="8">
        <v>26</v>
      </c>
      <c r="B29" s="15" t="s">
        <v>210</v>
      </c>
      <c r="C29" s="16" t="s">
        <v>211</v>
      </c>
      <c r="D29" s="16" t="s">
        <v>212</v>
      </c>
      <c r="E29" s="11">
        <v>416.64</v>
      </c>
      <c r="F29" s="11">
        <v>321.8</v>
      </c>
      <c r="G29" s="11">
        <f t="shared" si="0"/>
        <v>738.44</v>
      </c>
      <c r="H29" s="11">
        <f t="shared" si="1"/>
        <v>58.8690275833968</v>
      </c>
      <c r="I29" s="16">
        <v>0</v>
      </c>
      <c r="J29" s="22">
        <f t="shared" si="2"/>
        <v>58.8690275833968</v>
      </c>
      <c r="K29" s="22" t="s">
        <v>79</v>
      </c>
      <c r="L29" s="16" t="s">
        <v>213</v>
      </c>
    </row>
    <row r="30" ht="24.95" customHeight="1" spans="1:12">
      <c r="A30" s="8">
        <v>27</v>
      </c>
      <c r="B30" s="9" t="s">
        <v>214</v>
      </c>
      <c r="C30" s="10" t="s">
        <v>215</v>
      </c>
      <c r="D30" s="10" t="s">
        <v>216</v>
      </c>
      <c r="E30" s="11">
        <v>397.17</v>
      </c>
      <c r="F30" s="11">
        <v>325.2</v>
      </c>
      <c r="G30" s="11">
        <f t="shared" si="0"/>
        <v>722.37</v>
      </c>
      <c r="H30" s="11">
        <f t="shared" si="1"/>
        <v>57.5879143267136</v>
      </c>
      <c r="I30" s="10">
        <v>0</v>
      </c>
      <c r="J30" s="22">
        <f t="shared" si="2"/>
        <v>57.5879143267136</v>
      </c>
      <c r="K30" s="22" t="s">
        <v>79</v>
      </c>
      <c r="L30" s="16" t="s">
        <v>217</v>
      </c>
    </row>
    <row r="31" ht="24.95" customHeight="1" spans="1:12">
      <c r="A31" s="8">
        <v>28</v>
      </c>
      <c r="B31" s="12" t="s">
        <v>137</v>
      </c>
      <c r="C31" s="10" t="s">
        <v>218</v>
      </c>
      <c r="D31" s="10" t="s">
        <v>219</v>
      </c>
      <c r="E31" s="11">
        <v>300.63</v>
      </c>
      <c r="F31" s="11">
        <v>409.37</v>
      </c>
      <c r="G31" s="11">
        <f t="shared" si="0"/>
        <v>710</v>
      </c>
      <c r="H31" s="11">
        <f t="shared" si="1"/>
        <v>56.6017680301876</v>
      </c>
      <c r="I31" s="10">
        <v>0</v>
      </c>
      <c r="J31" s="22">
        <f t="shared" si="2"/>
        <v>56.6017680301876</v>
      </c>
      <c r="K31" s="22" t="s">
        <v>79</v>
      </c>
      <c r="L31" s="16" t="s">
        <v>140</v>
      </c>
    </row>
    <row r="32" ht="24.95" customHeight="1" spans="1:12">
      <c r="A32" s="8">
        <v>29</v>
      </c>
      <c r="B32" s="9" t="s">
        <v>149</v>
      </c>
      <c r="C32" s="10" t="s">
        <v>220</v>
      </c>
      <c r="D32" s="10" t="s">
        <v>221</v>
      </c>
      <c r="E32" s="11">
        <v>210</v>
      </c>
      <c r="F32" s="11">
        <v>485.18</v>
      </c>
      <c r="G32" s="11">
        <f t="shared" si="0"/>
        <v>695.18</v>
      </c>
      <c r="H32" s="11">
        <f t="shared" si="1"/>
        <v>55.4203057735575</v>
      </c>
      <c r="I32" s="10">
        <v>0</v>
      </c>
      <c r="J32" s="22">
        <f t="shared" si="2"/>
        <v>55.4203057735575</v>
      </c>
      <c r="K32" s="22" t="s">
        <v>79</v>
      </c>
      <c r="L32" s="16" t="s">
        <v>152</v>
      </c>
    </row>
    <row r="33" ht="24.95" customHeight="1" spans="1:12">
      <c r="A33" s="8">
        <v>30</v>
      </c>
      <c r="B33" s="9" t="s">
        <v>214</v>
      </c>
      <c r="C33" s="10" t="s">
        <v>222</v>
      </c>
      <c r="D33" s="10" t="s">
        <v>223</v>
      </c>
      <c r="E33" s="11">
        <v>390.86</v>
      </c>
      <c r="F33" s="11">
        <v>300.86</v>
      </c>
      <c r="G33" s="11">
        <f t="shared" si="0"/>
        <v>691.72</v>
      </c>
      <c r="H33" s="11">
        <f t="shared" si="1"/>
        <v>55.1444718054104</v>
      </c>
      <c r="I33" s="10">
        <v>0</v>
      </c>
      <c r="J33" s="22">
        <f t="shared" si="2"/>
        <v>55.1444718054104</v>
      </c>
      <c r="K33" s="22" t="s">
        <v>79</v>
      </c>
      <c r="L33" s="16" t="s">
        <v>217</v>
      </c>
    </row>
    <row r="34" ht="24.95" customHeight="1" spans="1:12">
      <c r="A34" s="8">
        <v>31</v>
      </c>
      <c r="B34" s="12" t="s">
        <v>224</v>
      </c>
      <c r="C34" s="10" t="s">
        <v>225</v>
      </c>
      <c r="D34" s="10" t="s">
        <v>226</v>
      </c>
      <c r="E34" s="11">
        <v>240</v>
      </c>
      <c r="F34" s="11">
        <v>364.21</v>
      </c>
      <c r="G34" s="11">
        <f t="shared" si="0"/>
        <v>604.21</v>
      </c>
      <c r="H34" s="11">
        <f t="shared" si="1"/>
        <v>48.1681045936897</v>
      </c>
      <c r="I34" s="10">
        <v>0</v>
      </c>
      <c r="J34" s="22">
        <f t="shared" si="2"/>
        <v>48.1681045936897</v>
      </c>
      <c r="K34" s="22" t="s">
        <v>79</v>
      </c>
      <c r="L34" s="16" t="s">
        <v>227</v>
      </c>
    </row>
    <row r="35" ht="24.95" customHeight="1" spans="1:12">
      <c r="A35" s="8">
        <v>32</v>
      </c>
      <c r="B35" s="9" t="s">
        <v>133</v>
      </c>
      <c r="C35" s="10" t="s">
        <v>228</v>
      </c>
      <c r="D35" s="10" t="s">
        <v>229</v>
      </c>
      <c r="E35" s="11">
        <v>60</v>
      </c>
      <c r="F35" s="11">
        <v>528.93</v>
      </c>
      <c r="G35" s="11">
        <f t="shared" si="0"/>
        <v>588.93</v>
      </c>
      <c r="H35" s="11">
        <f t="shared" si="1"/>
        <v>46.94997076904</v>
      </c>
      <c r="I35" s="10">
        <v>0</v>
      </c>
      <c r="J35" s="22">
        <f t="shared" si="2"/>
        <v>46.94997076904</v>
      </c>
      <c r="K35" s="22" t="s">
        <v>79</v>
      </c>
      <c r="L35" s="16" t="s">
        <v>136</v>
      </c>
    </row>
    <row r="36" ht="24.95" customHeight="1" spans="1:12">
      <c r="A36" s="8">
        <v>33</v>
      </c>
      <c r="B36" s="13" t="s">
        <v>230</v>
      </c>
      <c r="C36" s="14" t="s">
        <v>231</v>
      </c>
      <c r="D36" s="14" t="s">
        <v>232</v>
      </c>
      <c r="E36" s="11">
        <v>50</v>
      </c>
      <c r="F36" s="11">
        <v>489.12</v>
      </c>
      <c r="G36" s="11">
        <f t="shared" si="0"/>
        <v>539.12</v>
      </c>
      <c r="H36" s="11">
        <f t="shared" si="1"/>
        <v>42.9790777189222</v>
      </c>
      <c r="I36" s="14">
        <v>3</v>
      </c>
      <c r="J36" s="22">
        <f t="shared" si="2"/>
        <v>45.9790777189222</v>
      </c>
      <c r="K36" s="22" t="s">
        <v>79</v>
      </c>
      <c r="L36" s="16" t="s">
        <v>233</v>
      </c>
    </row>
    <row r="37" ht="24.95" customHeight="1" spans="1:12">
      <c r="A37" s="8">
        <v>34</v>
      </c>
      <c r="B37" s="9" t="s">
        <v>214</v>
      </c>
      <c r="C37" s="10" t="s">
        <v>234</v>
      </c>
      <c r="D37" s="10" t="s">
        <v>235</v>
      </c>
      <c r="E37" s="11">
        <v>323.17</v>
      </c>
      <c r="F37" s="11">
        <v>170</v>
      </c>
      <c r="G37" s="11">
        <f t="shared" si="0"/>
        <v>493.17</v>
      </c>
      <c r="H37" s="11">
        <f t="shared" si="1"/>
        <v>39.3159069569685</v>
      </c>
      <c r="I37" s="10">
        <v>0</v>
      </c>
      <c r="J37" s="22">
        <f t="shared" si="2"/>
        <v>39.3159069569685</v>
      </c>
      <c r="K37" s="22" t="s">
        <v>79</v>
      </c>
      <c r="L37" s="16" t="s">
        <v>217</v>
      </c>
    </row>
    <row r="38" ht="24.95" customHeight="1" spans="1:12">
      <c r="A38" s="8">
        <v>35</v>
      </c>
      <c r="B38" s="9" t="s">
        <v>236</v>
      </c>
      <c r="C38" s="10" t="s">
        <v>237</v>
      </c>
      <c r="D38" s="10" t="s">
        <v>238</v>
      </c>
      <c r="E38" s="11">
        <v>344.68</v>
      </c>
      <c r="F38" s="11"/>
      <c r="G38" s="11">
        <f t="shared" si="0"/>
        <v>344.68</v>
      </c>
      <c r="H38" s="11">
        <f t="shared" si="1"/>
        <v>27.478165358655</v>
      </c>
      <c r="I38" s="10">
        <v>10</v>
      </c>
      <c r="J38" s="22">
        <f t="shared" si="2"/>
        <v>37.478165358655</v>
      </c>
      <c r="K38" s="22" t="s">
        <v>79</v>
      </c>
      <c r="L38" s="16" t="s">
        <v>239</v>
      </c>
    </row>
    <row r="39" ht="24.95" customHeight="1" spans="1:12">
      <c r="A39" s="8">
        <v>36</v>
      </c>
      <c r="B39" s="15" t="s">
        <v>240</v>
      </c>
      <c r="C39" s="16" t="s">
        <v>241</v>
      </c>
      <c r="D39" s="16" t="s">
        <v>242</v>
      </c>
      <c r="E39" s="11">
        <v>331.42</v>
      </c>
      <c r="F39" s="11">
        <v>40</v>
      </c>
      <c r="G39" s="11">
        <f t="shared" si="0"/>
        <v>371.42</v>
      </c>
      <c r="H39" s="11">
        <f t="shared" si="1"/>
        <v>29.6098995517919</v>
      </c>
      <c r="I39" s="16">
        <v>6</v>
      </c>
      <c r="J39" s="22">
        <f t="shared" si="2"/>
        <v>35.6098995517919</v>
      </c>
      <c r="K39" s="22" t="s">
        <v>79</v>
      </c>
      <c r="L39" s="16" t="s">
        <v>243</v>
      </c>
    </row>
    <row r="40" ht="24.95" customHeight="1" spans="1:12">
      <c r="A40" s="8">
        <v>37</v>
      </c>
      <c r="B40" s="15" t="s">
        <v>165</v>
      </c>
      <c r="C40" s="16" t="s">
        <v>244</v>
      </c>
      <c r="D40" s="16" t="s">
        <v>245</v>
      </c>
      <c r="E40" s="11"/>
      <c r="F40" s="11">
        <v>337.77</v>
      </c>
      <c r="G40" s="11">
        <f t="shared" si="0"/>
        <v>337.77</v>
      </c>
      <c r="H40" s="11">
        <f t="shared" si="1"/>
        <v>26.9272946303612</v>
      </c>
      <c r="I40" s="16">
        <v>8.45</v>
      </c>
      <c r="J40" s="22">
        <f t="shared" si="2"/>
        <v>35.3772946303612</v>
      </c>
      <c r="K40" s="22" t="s">
        <v>79</v>
      </c>
      <c r="L40" s="16" t="s">
        <v>168</v>
      </c>
    </row>
  </sheetData>
  <sortState ref="A4:L41">
    <sortCondition ref="J4:J41" descending="1"/>
  </sortState>
  <mergeCells count="9">
    <mergeCell ref="A1:L1"/>
    <mergeCell ref="C2:D2"/>
    <mergeCell ref="E2:F2"/>
    <mergeCell ref="A2:A3"/>
    <mergeCell ref="B2:B3"/>
    <mergeCell ref="I2:I3"/>
    <mergeCell ref="J2:J3"/>
    <mergeCell ref="K2:K3"/>
    <mergeCell ref="L2:L3"/>
  </mergeCells>
  <pageMargins left="0.747916666666667" right="0.747916666666667" top="0.984027777777778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小学组</vt:lpstr>
      <vt:lpstr>中学组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小天</cp:lastModifiedBy>
  <dcterms:created xsi:type="dcterms:W3CDTF">2018-04-18T06:05:00Z</dcterms:created>
  <cp:lastPrinted>2019-11-11T07:26:00Z</cp:lastPrinted>
  <dcterms:modified xsi:type="dcterms:W3CDTF">2019-11-19T07:11:19Z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